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955" yWindow="-210" windowWidth="13035" windowHeight="12795" tabRatio="994"/>
  </bookViews>
  <sheets>
    <sheet name="※作成例　表１-1　治験ポイント表" sheetId="40" r:id="rId1"/>
    <sheet name="※作成例　別表①　検査項目等内訳表 " sheetId="41" r:id="rId2"/>
    <sheet name="表１-1　治験ポイント表（医薬品・普）" sheetId="17" r:id="rId3"/>
    <sheet name="表１-2　治験ポイント表（医薬品・がん）" sheetId="24" r:id="rId4"/>
    <sheet name="別表①　検査項目等内訳表" sheetId="38" r:id="rId5"/>
    <sheet name="表2-1　治験ポイント表（医療機器）" sheetId="31" r:id="rId6"/>
    <sheet name="表3-1　製造販売後臨床試験ポイント表（医薬品・普）" sheetId="26" r:id="rId7"/>
    <sheet name="表3-2　製造販売後臨床試験ポイント表（医薬品・がん）" sheetId="27" r:id="rId8"/>
    <sheet name="表3-3　製造販売後臨床試験ポイント表（医療機器）" sheetId="33" r:id="rId9"/>
    <sheet name="別表②　検査項目等内訳表" sheetId="39" r:id="rId10"/>
    <sheet name="表4-1　観察期脱落症例（医薬品）" sheetId="25" r:id="rId11"/>
    <sheet name="表4-2　脱落症例（医療機器）" sheetId="32" r:id="rId12"/>
    <sheet name="表5-1　臨床性能試験経費ポイント表" sheetId="34" r:id="rId13"/>
    <sheet name="表5-2　相関及び性能試験経費ポイント表 " sheetId="36" r:id="rId14"/>
    <sheet name="Sheet5" sheetId="30" r:id="rId15"/>
  </sheets>
  <calcPr calcId="145621"/>
</workbook>
</file>

<file path=xl/calcChain.xml><?xml version="1.0" encoding="utf-8"?>
<calcChain xmlns="http://schemas.openxmlformats.org/spreadsheetml/2006/main">
  <c r="Y48" i="40" l="1"/>
  <c r="Y47" i="40"/>
  <c r="Y41" i="40"/>
  <c r="Y36" i="40"/>
  <c r="Y35" i="40"/>
  <c r="Y30" i="40"/>
  <c r="Y29" i="40"/>
  <c r="Y28" i="40"/>
  <c r="Y23" i="40"/>
  <c r="Y22" i="40"/>
  <c r="Y21" i="40"/>
  <c r="Y20" i="40"/>
  <c r="Y19" i="40"/>
  <c r="Y18" i="40"/>
  <c r="Y17" i="40"/>
  <c r="Y16" i="40"/>
  <c r="Y15" i="40"/>
  <c r="Y14" i="40"/>
  <c r="Y37" i="40" l="1"/>
  <c r="Y49" i="40"/>
  <c r="Y31" i="40"/>
  <c r="Y24" i="40"/>
  <c r="U21" i="36"/>
  <c r="U20" i="36"/>
  <c r="U19" i="36"/>
  <c r="U18" i="36"/>
  <c r="U17" i="36"/>
  <c r="U16" i="36"/>
  <c r="U24" i="34"/>
  <c r="U23" i="34"/>
  <c r="U22" i="34"/>
  <c r="U21" i="34"/>
  <c r="U20" i="34"/>
  <c r="U19" i="34"/>
  <c r="U18" i="34"/>
  <c r="U17" i="34"/>
  <c r="U16" i="34"/>
  <c r="U25" i="34" s="1"/>
  <c r="Y42" i="40" l="1"/>
  <c r="U22" i="36"/>
  <c r="Q24" i="33" l="1"/>
  <c r="Q23" i="33"/>
  <c r="Q22" i="33"/>
  <c r="Q21" i="33"/>
  <c r="Q25" i="33" s="1"/>
  <c r="Q18" i="33"/>
  <c r="Q17" i="33"/>
  <c r="Q16" i="33"/>
  <c r="Q15" i="33"/>
  <c r="Q19" i="33" s="1"/>
  <c r="Q14" i="33"/>
  <c r="Q13" i="32"/>
  <c r="Q15" i="32"/>
  <c r="Q14" i="32"/>
  <c r="Q24" i="31"/>
  <c r="Q23" i="31"/>
  <c r="Q22" i="31"/>
  <c r="Q21" i="31"/>
  <c r="Q18" i="31"/>
  <c r="Q17" i="31"/>
  <c r="Q16" i="31"/>
  <c r="Q15" i="31"/>
  <c r="Q14" i="31"/>
  <c r="Q19" i="31" l="1"/>
  <c r="Q25" i="31"/>
  <c r="Q16" i="32"/>
  <c r="Y46" i="27" l="1"/>
  <c r="Y45" i="27"/>
  <c r="Y39" i="27"/>
  <c r="Y34" i="27"/>
  <c r="Y33" i="27"/>
  <c r="Y28" i="27"/>
  <c r="Y27" i="27"/>
  <c r="Y26" i="27"/>
  <c r="Y21" i="27"/>
  <c r="Y20" i="27"/>
  <c r="Y19" i="27"/>
  <c r="Y18" i="27"/>
  <c r="Y17" i="27"/>
  <c r="Y16" i="27"/>
  <c r="Y15" i="27"/>
  <c r="Y14" i="27"/>
  <c r="Y13" i="27"/>
  <c r="Y46" i="26"/>
  <c r="Y45" i="26"/>
  <c r="Y39" i="26"/>
  <c r="Y34" i="26"/>
  <c r="Y33" i="26"/>
  <c r="Y35" i="26" s="1"/>
  <c r="Y28" i="26"/>
  <c r="Y27" i="26"/>
  <c r="Y26" i="26"/>
  <c r="Y21" i="26"/>
  <c r="Y20" i="26"/>
  <c r="Y19" i="26"/>
  <c r="Y18" i="26"/>
  <c r="Y17" i="26"/>
  <c r="Y16" i="26"/>
  <c r="Y15" i="26"/>
  <c r="Y14" i="26"/>
  <c r="Y13" i="26"/>
  <c r="Y18" i="25"/>
  <c r="Y29" i="27" l="1"/>
  <c r="Y22" i="27"/>
  <c r="Y29" i="26"/>
  <c r="Y47" i="27"/>
  <c r="Y40" i="27"/>
  <c r="Y35" i="27"/>
  <c r="Y22" i="26"/>
  <c r="Y40" i="26" s="1"/>
  <c r="Y47" i="26"/>
  <c r="Y35" i="24"/>
  <c r="Y17" i="25"/>
  <c r="Y16" i="25"/>
  <c r="Y15" i="25"/>
  <c r="Y14" i="25"/>
  <c r="Y13" i="25"/>
  <c r="Y29" i="17"/>
  <c r="Y28" i="17"/>
  <c r="Y27" i="17"/>
  <c r="Y40" i="24"/>
  <c r="Y29" i="24"/>
  <c r="Y28" i="24"/>
  <c r="Y27" i="24"/>
  <c r="Y47" i="24"/>
  <c r="Y46" i="24"/>
  <c r="Y34" i="24"/>
  <c r="Y22" i="24"/>
  <c r="Y21" i="24"/>
  <c r="Y20" i="24"/>
  <c r="Y19" i="24"/>
  <c r="Y18" i="24"/>
  <c r="Y17" i="24"/>
  <c r="Y16" i="24"/>
  <c r="Y15" i="24"/>
  <c r="Y14" i="24"/>
  <c r="Y13" i="24"/>
  <c r="Y48" i="24" l="1"/>
  <c r="Y19" i="25"/>
  <c r="Y36" i="24"/>
  <c r="Y23" i="24"/>
  <c r="Y30" i="24"/>
  <c r="Y40" i="17"/>
  <c r="Y35" i="17"/>
  <c r="Y34" i="17"/>
  <c r="Y41" i="24" l="1"/>
  <c r="Y36" i="17"/>
  <c r="Y46" i="17"/>
  <c r="Y47" i="17"/>
  <c r="Y22" i="17"/>
  <c r="Y21" i="17"/>
  <c r="Y20" i="17"/>
  <c r="Y19" i="17"/>
  <c r="Y18" i="17"/>
  <c r="Y17" i="17"/>
  <c r="Y16" i="17"/>
  <c r="Y15" i="17"/>
  <c r="Y14" i="17"/>
  <c r="Y13" i="17"/>
  <c r="Y48" i="17" l="1"/>
  <c r="Y23" i="17"/>
  <c r="Y30" i="17"/>
  <c r="Y41" i="17" l="1"/>
</calcChain>
</file>

<file path=xl/sharedStrings.xml><?xml version="1.0" encoding="utf-8"?>
<sst xmlns="http://schemas.openxmlformats.org/spreadsheetml/2006/main" count="1657" uniqueCount="321">
  <si>
    <t>ウエイト</t>
    <phoneticPr fontId="2"/>
  </si>
  <si>
    <t>Ⅰ</t>
    <phoneticPr fontId="2"/>
  </si>
  <si>
    <t>○</t>
    <phoneticPr fontId="2"/>
  </si>
  <si>
    <t>Ⅱ</t>
    <phoneticPr fontId="2"/>
  </si>
  <si>
    <t>Ⅲ</t>
    <phoneticPr fontId="2"/>
  </si>
  <si>
    <t>Ⅳ</t>
    <phoneticPr fontId="2"/>
  </si>
  <si>
    <t>ウエイト×1</t>
    <phoneticPr fontId="2"/>
  </si>
  <si>
    <t>印</t>
    <phoneticPr fontId="2"/>
  </si>
  <si>
    <t>ウエイト×3</t>
    <phoneticPr fontId="2"/>
  </si>
  <si>
    <t>研究課題名：</t>
    <rPh sb="0" eb="2">
      <t>ケンキュウ</t>
    </rPh>
    <rPh sb="2" eb="4">
      <t>カダイ</t>
    </rPh>
    <rPh sb="4" eb="5">
      <t>メイ</t>
    </rPh>
    <phoneticPr fontId="1"/>
  </si>
  <si>
    <t>依頼者名：</t>
    <rPh sb="0" eb="3">
      <t>イライシャ</t>
    </rPh>
    <rPh sb="3" eb="4">
      <t>メイ</t>
    </rPh>
    <phoneticPr fontId="1"/>
  </si>
  <si>
    <t>該当</t>
    <rPh sb="0" eb="2">
      <t>ガイトウ</t>
    </rPh>
    <phoneticPr fontId="1"/>
  </si>
  <si>
    <t>25項目以内</t>
    <rPh sb="2" eb="4">
      <t>コウモク</t>
    </rPh>
    <rPh sb="4" eb="6">
      <t>イナイ</t>
    </rPh>
    <phoneticPr fontId="2"/>
  </si>
  <si>
    <t>26～50項目</t>
    <rPh sb="5" eb="7">
      <t>コウモク</t>
    </rPh>
    <phoneticPr fontId="2"/>
  </si>
  <si>
    <t>遺伝子解析を含まない同意</t>
    <rPh sb="0" eb="3">
      <t>イデンシ</t>
    </rPh>
    <rPh sb="3" eb="5">
      <t>カイセキ</t>
    </rPh>
    <rPh sb="6" eb="7">
      <t>フク</t>
    </rPh>
    <rPh sb="10" eb="12">
      <t>ドウイ</t>
    </rPh>
    <phoneticPr fontId="2"/>
  </si>
  <si>
    <t>遺伝子解析を含む同意</t>
    <rPh sb="0" eb="3">
      <t>イデンシ</t>
    </rPh>
    <rPh sb="3" eb="5">
      <t>カイセキ</t>
    </rPh>
    <rPh sb="6" eb="7">
      <t>フク</t>
    </rPh>
    <rPh sb="8" eb="10">
      <t>ドウイ</t>
    </rPh>
    <phoneticPr fontId="2"/>
  </si>
  <si>
    <t>Ⅲ相</t>
    <rPh sb="1" eb="2">
      <t>ソウ</t>
    </rPh>
    <phoneticPr fontId="2"/>
  </si>
  <si>
    <t>Ⅰ相</t>
    <rPh sb="1" eb="2">
      <t>ソウ</t>
    </rPh>
    <phoneticPr fontId="1"/>
  </si>
  <si>
    <t>該当</t>
    <rPh sb="0" eb="2">
      <t>ガイトウ</t>
    </rPh>
    <phoneticPr fontId="2"/>
  </si>
  <si>
    <t>責任医師名（診療科）：　　　　　　　　　　　　　　　　　　　　　　　　　　　　　　　　　　　　　　　　　　（　　　　　　　　　　　　　　）</t>
    <rPh sb="0" eb="2">
      <t>セキニン</t>
    </rPh>
    <rPh sb="2" eb="4">
      <t>イシ</t>
    </rPh>
    <rPh sb="4" eb="5">
      <t>メイ</t>
    </rPh>
    <rPh sb="6" eb="9">
      <t>シンリョウカ</t>
    </rPh>
    <phoneticPr fontId="1"/>
  </si>
  <si>
    <t>症例発表</t>
    <rPh sb="0" eb="2">
      <t>ショウレイ</t>
    </rPh>
    <rPh sb="2" eb="4">
      <t>ハッピョウ</t>
    </rPh>
    <phoneticPr fontId="2"/>
  </si>
  <si>
    <t>承認申請に使用される文書等の作成</t>
    <phoneticPr fontId="2"/>
  </si>
  <si>
    <t>1回</t>
    <rPh sb="1" eb="2">
      <t>カイ</t>
    </rPh>
    <phoneticPr fontId="1"/>
  </si>
  <si>
    <t>30枚以内</t>
    <rPh sb="2" eb="3">
      <t>マイ</t>
    </rPh>
    <rPh sb="3" eb="5">
      <t>イナイ</t>
    </rPh>
    <phoneticPr fontId="1"/>
  </si>
  <si>
    <t>31～50枚</t>
    <rPh sb="5" eb="6">
      <t>マイ</t>
    </rPh>
    <phoneticPr fontId="1"/>
  </si>
  <si>
    <t>101枚以上</t>
    <rPh sb="3" eb="4">
      <t>マイ</t>
    </rPh>
    <rPh sb="4" eb="6">
      <t>イジョウ</t>
    </rPh>
    <phoneticPr fontId="1"/>
  </si>
  <si>
    <t>51～100項目</t>
    <rPh sb="6" eb="8">
      <t>コウモク</t>
    </rPh>
    <phoneticPr fontId="2"/>
  </si>
  <si>
    <t>101項目以上</t>
    <rPh sb="3" eb="5">
      <t>コウモク</t>
    </rPh>
    <rPh sb="5" eb="7">
      <t>イジョウ</t>
    </rPh>
    <phoneticPr fontId="1"/>
  </si>
  <si>
    <t>疾患の重篤度</t>
    <phoneticPr fontId="2"/>
  </si>
  <si>
    <t>軽度</t>
    <phoneticPr fontId="2"/>
  </si>
  <si>
    <t>入院・外来の別</t>
    <phoneticPr fontId="2"/>
  </si>
  <si>
    <t>治験薬の投与の経路</t>
    <phoneticPr fontId="2"/>
  </si>
  <si>
    <t>外用・経口</t>
    <phoneticPr fontId="2"/>
  </si>
  <si>
    <t>デザイン</t>
    <phoneticPr fontId="2"/>
  </si>
  <si>
    <t>オープン</t>
    <phoneticPr fontId="2"/>
  </si>
  <si>
    <t>プラセボの使用</t>
    <phoneticPr fontId="2"/>
  </si>
  <si>
    <t>ポピュレーション</t>
    <phoneticPr fontId="2"/>
  </si>
  <si>
    <t>成人</t>
    <phoneticPr fontId="2"/>
  </si>
  <si>
    <t>2つ以上の同意の必要性</t>
    <phoneticPr fontId="1"/>
  </si>
  <si>
    <t>相の種類</t>
    <phoneticPr fontId="1"/>
  </si>
  <si>
    <t>国際共同治験</t>
    <phoneticPr fontId="1"/>
  </si>
  <si>
    <t>4週間以内</t>
    <phoneticPr fontId="2"/>
  </si>
  <si>
    <t>5～24週</t>
    <phoneticPr fontId="2"/>
  </si>
  <si>
    <t>25週～49週</t>
    <phoneticPr fontId="2"/>
  </si>
  <si>
    <t>50～74週</t>
    <rPh sb="5" eb="6">
      <t>シュウ</t>
    </rPh>
    <phoneticPr fontId="1"/>
  </si>
  <si>
    <t>Ⅴ</t>
    <phoneticPr fontId="2"/>
  </si>
  <si>
    <t>投与期間</t>
    <rPh sb="0" eb="2">
      <t>トウヨ</t>
    </rPh>
    <rPh sb="2" eb="4">
      <t>キカン</t>
    </rPh>
    <phoneticPr fontId="1"/>
  </si>
  <si>
    <t>Ⅲ</t>
  </si>
  <si>
    <t>Ⅳ</t>
  </si>
  <si>
    <t>ウエイト×5</t>
  </si>
  <si>
    <t>ウエイト×8</t>
  </si>
  <si>
    <t>ポ　　　　イ　　　　ン　　　　ト</t>
    <phoneticPr fontId="1"/>
  </si>
  <si>
    <t>ポイント合計</t>
    <rPh sb="4" eb="5">
      <t>ゴウ</t>
    </rPh>
    <rPh sb="5" eb="6">
      <t>ケイ</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</si>
  <si>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</si>
  <si>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</si>
  <si>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</si>
  <si>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</si>
  <si>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</si>
  <si>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</si>
  <si>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</si>
  <si>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</si>
  <si>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</si>
  <si>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</si>
  <si>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</si>
  <si>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</si>
  <si>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N</t>
    <phoneticPr fontId="1"/>
  </si>
  <si>
    <t>中等度</t>
    <rPh sb="0" eb="2">
      <t>チュウトウ</t>
    </rPh>
    <rPh sb="2" eb="3">
      <t>ド</t>
    </rPh>
    <phoneticPr fontId="2"/>
  </si>
  <si>
    <t>外来</t>
    <rPh sb="0" eb="2">
      <t>ガイライ</t>
    </rPh>
    <phoneticPr fontId="2"/>
  </si>
  <si>
    <t>皮下・筋注</t>
    <rPh sb="0" eb="2">
      <t>ヒカ</t>
    </rPh>
    <rPh sb="3" eb="4">
      <t>キン</t>
    </rPh>
    <rPh sb="4" eb="5">
      <t>チュウ</t>
    </rPh>
    <phoneticPr fontId="1"/>
  </si>
  <si>
    <t>単盲検</t>
    <rPh sb="0" eb="1">
      <t>タン</t>
    </rPh>
    <rPh sb="1" eb="2">
      <t>モウ</t>
    </rPh>
    <rPh sb="2" eb="3">
      <t>ケン</t>
    </rPh>
    <phoneticPr fontId="2"/>
  </si>
  <si>
    <t>小児，成人（高齢者，肝・腎障害等合併症有）</t>
    <rPh sb="0" eb="2">
      <t>ショウニ</t>
    </rPh>
    <rPh sb="3" eb="5">
      <t>セイジン</t>
    </rPh>
    <rPh sb="6" eb="9">
      <t>コウレイシャ</t>
    </rPh>
    <rPh sb="10" eb="11">
      <t>カン</t>
    </rPh>
    <rPh sb="12" eb="13">
      <t>ジン</t>
    </rPh>
    <rPh sb="13" eb="16">
      <t>ショウガイトウ</t>
    </rPh>
    <rPh sb="16" eb="19">
      <t>ガッペイショウ</t>
    </rPh>
    <rPh sb="19" eb="20">
      <t>アリ</t>
    </rPh>
    <phoneticPr fontId="1"/>
  </si>
  <si>
    <t>Ⅱ相</t>
    <rPh sb="1" eb="2">
      <t>ソウ</t>
    </rPh>
    <phoneticPr fontId="2"/>
  </si>
  <si>
    <t>重症又は重篤</t>
    <rPh sb="0" eb="2">
      <t>ジュウショウ</t>
    </rPh>
    <rPh sb="2" eb="3">
      <t>マタ</t>
    </rPh>
    <rPh sb="4" eb="6">
      <t>ジュウトク</t>
    </rPh>
    <phoneticPr fontId="2"/>
  </si>
  <si>
    <t>入院，外来（通院治療室を使用）</t>
    <rPh sb="0" eb="2">
      <t>ニュウイン</t>
    </rPh>
    <rPh sb="3" eb="5">
      <t>ガイライ</t>
    </rPh>
    <rPh sb="6" eb="8">
      <t>ツウイン</t>
    </rPh>
    <rPh sb="8" eb="10">
      <t>チリョウ</t>
    </rPh>
    <rPh sb="10" eb="11">
      <t>シツ</t>
    </rPh>
    <rPh sb="12" eb="14">
      <t>シヨウ</t>
    </rPh>
    <phoneticPr fontId="2"/>
  </si>
  <si>
    <t>静注</t>
    <rPh sb="0" eb="1">
      <t>セイ</t>
    </rPh>
    <rPh sb="1" eb="2">
      <t>チュウ</t>
    </rPh>
    <phoneticPr fontId="1"/>
  </si>
  <si>
    <t>二重盲検</t>
    <rPh sb="0" eb="2">
      <t>ニジュウ</t>
    </rPh>
    <rPh sb="2" eb="3">
      <t>モウ</t>
    </rPh>
    <rPh sb="3" eb="4">
      <t>ケン</t>
    </rPh>
    <phoneticPr fontId="2"/>
  </si>
  <si>
    <t>51～100枚</t>
    <rPh sb="6" eb="7">
      <t>マイ</t>
    </rPh>
    <phoneticPr fontId="2"/>
  </si>
  <si>
    <t>点滴静注・動注・眼内注射</t>
    <rPh sb="0" eb="2">
      <t>テンテキ</t>
    </rPh>
    <rPh sb="2" eb="3">
      <t>セイ</t>
    </rPh>
    <rPh sb="3" eb="4">
      <t>チュウ</t>
    </rPh>
    <rPh sb="5" eb="6">
      <t>ドウ</t>
    </rPh>
    <rPh sb="6" eb="7">
      <t>チュウ</t>
    </rPh>
    <rPh sb="8" eb="9">
      <t>ガン</t>
    </rPh>
    <rPh sb="9" eb="10">
      <t>ナイ</t>
    </rPh>
    <rPh sb="10" eb="12">
      <t>チュウシャ</t>
    </rPh>
    <phoneticPr fontId="1"/>
  </si>
  <si>
    <t>A～Jのポイント合計</t>
    <rPh sb="8" eb="10">
      <t>ゴウケイ</t>
    </rPh>
    <phoneticPr fontId="1"/>
  </si>
  <si>
    <t>要素（固定Ⅰ）
症例にかかるポイント</t>
    <rPh sb="3" eb="5">
      <t>コテイ</t>
    </rPh>
    <rPh sb="8" eb="10">
      <t>ショウレイ</t>
    </rPh>
    <phoneticPr fontId="1"/>
  </si>
  <si>
    <t>臨床検査・自他覚症状観察項目数(最大項目数Visitベース)</t>
    <rPh sb="16" eb="18">
      <t>サイダイ</t>
    </rPh>
    <rPh sb="18" eb="21">
      <t>コウモクスウ</t>
    </rPh>
    <phoneticPr fontId="1"/>
  </si>
  <si>
    <t>侵襲を伴う臨床薬理的検査</t>
    <rPh sb="0" eb="1">
      <t>シン</t>
    </rPh>
    <rPh sb="1" eb="2">
      <t>シュウ</t>
    </rPh>
    <rPh sb="3" eb="4">
      <t>トモナ</t>
    </rPh>
    <rPh sb="5" eb="7">
      <t>リンショウ</t>
    </rPh>
    <rPh sb="7" eb="9">
      <t>ヤクリ</t>
    </rPh>
    <rPh sb="9" eb="10">
      <t>テキ</t>
    </rPh>
    <rPh sb="10" eb="12">
      <t>ケンサ</t>
    </rPh>
    <phoneticPr fontId="1"/>
  </si>
  <si>
    <t>回数</t>
    <rPh sb="0" eb="2">
      <t>カイスウ</t>
    </rPh>
    <phoneticPr fontId="2"/>
  </si>
  <si>
    <t>数</t>
    <rPh sb="0" eb="1">
      <t>スウ</t>
    </rPh>
    <phoneticPr fontId="2"/>
  </si>
  <si>
    <t>値</t>
    <rPh sb="0" eb="1">
      <t>チ</t>
    </rPh>
    <phoneticPr fontId="2"/>
  </si>
  <si>
    <t>ウエイト×3</t>
    <phoneticPr fontId="2"/>
  </si>
  <si>
    <t>画像検査・非侵襲的な機能検査</t>
    <rPh sb="0" eb="2">
      <t>ガゾウ</t>
    </rPh>
    <rPh sb="2" eb="4">
      <t>ケンサ</t>
    </rPh>
    <rPh sb="5" eb="6">
      <t>ヒ</t>
    </rPh>
    <rPh sb="6" eb="7">
      <t>シン</t>
    </rPh>
    <rPh sb="7" eb="8">
      <t>シュウ</t>
    </rPh>
    <rPh sb="8" eb="9">
      <t>テキ</t>
    </rPh>
    <rPh sb="10" eb="12">
      <t>キノウ</t>
    </rPh>
    <rPh sb="12" eb="14">
      <t>ケンサ</t>
    </rPh>
    <phoneticPr fontId="1"/>
  </si>
  <si>
    <t>○</t>
    <phoneticPr fontId="2"/>
  </si>
  <si>
    <t>印</t>
    <rPh sb="0" eb="1">
      <t>イン</t>
    </rPh>
    <phoneticPr fontId="2"/>
  </si>
  <si>
    <t>１～４回</t>
    <rPh sb="3" eb="4">
      <t>カイ</t>
    </rPh>
    <phoneticPr fontId="2"/>
  </si>
  <si>
    <t>ウエイト×1</t>
    <phoneticPr fontId="2"/>
  </si>
  <si>
    <t>ウエイト×1</t>
    <phoneticPr fontId="1"/>
  </si>
  <si>
    <t>５～８回</t>
    <rPh sb="3" eb="4">
      <t>カイ</t>
    </rPh>
    <phoneticPr fontId="2"/>
  </si>
  <si>
    <t>９～１２回</t>
    <rPh sb="4" eb="5">
      <t>カイ</t>
    </rPh>
    <phoneticPr fontId="2"/>
  </si>
  <si>
    <t>ウエイト×3</t>
    <phoneticPr fontId="2"/>
  </si>
  <si>
    <t>　</t>
  </si>
  <si>
    <t>O</t>
    <phoneticPr fontId="1"/>
  </si>
  <si>
    <t>Q</t>
    <phoneticPr fontId="1"/>
  </si>
  <si>
    <t>R</t>
    <phoneticPr fontId="1"/>
  </si>
  <si>
    <t>○</t>
  </si>
  <si>
    <t>観察回数（visit回数）</t>
    <rPh sb="2" eb="4">
      <t>カイスウ</t>
    </rPh>
    <rPh sb="10" eb="12">
      <t>カイスウ</t>
    </rPh>
    <phoneticPr fontId="2"/>
  </si>
  <si>
    <t>生検</t>
    <rPh sb="0" eb="1">
      <t>セイ</t>
    </rPh>
    <rPh sb="1" eb="2">
      <t>ケン</t>
    </rPh>
    <phoneticPr fontId="1"/>
  </si>
  <si>
    <t>特殊検査・侵襲を伴わない臨床薬理的検査の採取回数</t>
    <rPh sb="0" eb="2">
      <t>トクシュ</t>
    </rPh>
    <rPh sb="2" eb="4">
      <t>ケンサ</t>
    </rPh>
    <rPh sb="5" eb="6">
      <t>シン</t>
    </rPh>
    <rPh sb="6" eb="7">
      <t>シュウ</t>
    </rPh>
    <rPh sb="8" eb="9">
      <t>トモナ</t>
    </rPh>
    <rPh sb="12" eb="14">
      <t>リンショウ</t>
    </rPh>
    <rPh sb="14" eb="16">
      <t>ヤクリ</t>
    </rPh>
    <rPh sb="16" eb="17">
      <t>テキ</t>
    </rPh>
    <rPh sb="17" eb="19">
      <t>ケンサ</t>
    </rPh>
    <rPh sb="20" eb="22">
      <t>サイシュ</t>
    </rPh>
    <rPh sb="22" eb="24">
      <t>カイスウ</t>
    </rPh>
    <phoneticPr fontId="1"/>
  </si>
  <si>
    <t>75週～
（25週経過毎に
9ポイント加算）</t>
    <rPh sb="2" eb="3">
      <t>シュウ</t>
    </rPh>
    <rPh sb="8" eb="9">
      <t>シュウ</t>
    </rPh>
    <rPh sb="9" eb="11">
      <t>ケイカ</t>
    </rPh>
    <rPh sb="11" eb="12">
      <t>マイ</t>
    </rPh>
    <rPh sb="19" eb="21">
      <t>カサン</t>
    </rPh>
    <phoneticPr fontId="1"/>
  </si>
  <si>
    <t>Ⅴ</t>
    <phoneticPr fontId="2"/>
  </si>
  <si>
    <t>５～９回</t>
    <rPh sb="3" eb="4">
      <t>カイ</t>
    </rPh>
    <phoneticPr fontId="2"/>
  </si>
  <si>
    <t>１０～１９回</t>
    <rPh sb="5" eb="6">
      <t>カイ</t>
    </rPh>
    <phoneticPr fontId="2"/>
  </si>
  <si>
    <t>２０～４４回</t>
    <rPh sb="5" eb="6">
      <t>カイ</t>
    </rPh>
    <phoneticPr fontId="2"/>
  </si>
  <si>
    <t>１３～１６回</t>
    <rPh sb="5" eb="6">
      <t>カイ</t>
    </rPh>
    <phoneticPr fontId="2"/>
  </si>
  <si>
    <t>４５回以上</t>
    <rPh sb="2" eb="3">
      <t>カイ</t>
    </rPh>
    <rPh sb="3" eb="5">
      <t>イジョウ</t>
    </rPh>
    <phoneticPr fontId="1"/>
  </si>
  <si>
    <t>１７回以上</t>
    <rPh sb="2" eb="3">
      <t>カイ</t>
    </rPh>
    <rPh sb="3" eb="5">
      <t>イジョウ</t>
    </rPh>
    <phoneticPr fontId="1"/>
  </si>
  <si>
    <t>P</t>
    <phoneticPr fontId="1"/>
  </si>
  <si>
    <t>M</t>
    <phoneticPr fontId="1"/>
  </si>
  <si>
    <t>H～Mのポイント合計</t>
    <rPh sb="8" eb="10">
      <t>ゴウケイ</t>
    </rPh>
    <phoneticPr fontId="1"/>
  </si>
  <si>
    <t>N～Oのポイント合計</t>
    <rPh sb="8" eb="10">
      <t>ゴウケイ</t>
    </rPh>
    <phoneticPr fontId="1"/>
  </si>
  <si>
    <t>A～Pのポイント総計</t>
    <rPh sb="8" eb="9">
      <t>ソウ</t>
    </rPh>
    <rPh sb="9" eb="10">
      <t>ケイ</t>
    </rPh>
    <phoneticPr fontId="1"/>
  </si>
  <si>
    <t>Q～Rのポイント合計</t>
    <rPh sb="8" eb="10">
      <t>ゴウケイ</t>
    </rPh>
    <phoneticPr fontId="1"/>
  </si>
  <si>
    <t>ウエイト×2</t>
    <phoneticPr fontId="2"/>
  </si>
  <si>
    <t>ウエイト×2</t>
    <phoneticPr fontId="1"/>
  </si>
  <si>
    <t>ウエイト×3</t>
    <phoneticPr fontId="2"/>
  </si>
  <si>
    <t>B</t>
    <phoneticPr fontId="1"/>
  </si>
  <si>
    <t>C</t>
    <phoneticPr fontId="1"/>
  </si>
  <si>
    <t>D</t>
    <phoneticPr fontId="1"/>
  </si>
  <si>
    <t>E</t>
    <phoneticPr fontId="1"/>
  </si>
  <si>
    <t>F</t>
    <phoneticPr fontId="1"/>
  </si>
  <si>
    <t>51項目以上</t>
    <rPh sb="2" eb="4">
      <t>コウモク</t>
    </rPh>
    <rPh sb="4" eb="6">
      <t>イジョウ</t>
    </rPh>
    <phoneticPr fontId="2"/>
  </si>
  <si>
    <t>5項目以下</t>
    <rPh sb="1" eb="3">
      <t>コウモク</t>
    </rPh>
    <rPh sb="3" eb="5">
      <t>イカ</t>
    </rPh>
    <phoneticPr fontId="1"/>
  </si>
  <si>
    <t>6項目以上</t>
    <rPh sb="1" eb="3">
      <t>コウモク</t>
    </rPh>
    <rPh sb="3" eb="5">
      <t>イジョウ</t>
    </rPh>
    <phoneticPr fontId="1"/>
  </si>
  <si>
    <t>信大契約書式　別表2</t>
    <rPh sb="0" eb="2">
      <t>シンダイ</t>
    </rPh>
    <rPh sb="2" eb="4">
      <t>ケイヤク</t>
    </rPh>
    <rPh sb="4" eb="6">
      <t>ショシキ</t>
    </rPh>
    <rPh sb="7" eb="8">
      <t>ベツ</t>
    </rPh>
    <rPh sb="8" eb="9">
      <t>ヒョウ</t>
    </rPh>
    <phoneticPr fontId="1"/>
  </si>
  <si>
    <t>信大契約書式　別表1-1</t>
    <rPh sb="0" eb="2">
      <t>シンダイ</t>
    </rPh>
    <rPh sb="2" eb="4">
      <t>ケイヤク</t>
    </rPh>
    <rPh sb="4" eb="6">
      <t>ショシキ</t>
    </rPh>
    <rPh sb="7" eb="8">
      <t>ベツ</t>
    </rPh>
    <rPh sb="8" eb="9">
      <t>ヒョウ</t>
    </rPh>
    <phoneticPr fontId="1"/>
  </si>
  <si>
    <t>信大契約書式　別表1-2</t>
    <rPh sb="0" eb="2">
      <t>シンダイ</t>
    </rPh>
    <rPh sb="2" eb="4">
      <t>ケイヤク</t>
    </rPh>
    <rPh sb="4" eb="6">
      <t>ショシキ</t>
    </rPh>
    <rPh sb="7" eb="8">
      <t>ベツ</t>
    </rPh>
    <rPh sb="8" eb="9">
      <t>ヒョウ</t>
    </rPh>
    <phoneticPr fontId="1"/>
  </si>
  <si>
    <t>信大契約書式　別表3-1</t>
    <rPh sb="0" eb="2">
      <t>シンダイ</t>
    </rPh>
    <rPh sb="2" eb="4">
      <t>ケイヤク</t>
    </rPh>
    <rPh sb="4" eb="6">
      <t>ショシキ</t>
    </rPh>
    <rPh sb="7" eb="8">
      <t>ベツ</t>
    </rPh>
    <rPh sb="8" eb="9">
      <t>ヒョウ</t>
    </rPh>
    <phoneticPr fontId="1"/>
  </si>
  <si>
    <t>信大契約書式　別表3-2</t>
    <rPh sb="0" eb="2">
      <t>シンダイ</t>
    </rPh>
    <rPh sb="2" eb="4">
      <t>ケイヤク</t>
    </rPh>
    <rPh sb="4" eb="6">
      <t>ショシキ</t>
    </rPh>
    <rPh sb="7" eb="8">
      <t>ベツ</t>
    </rPh>
    <rPh sb="8" eb="9">
      <t>ヒョウ</t>
    </rPh>
    <phoneticPr fontId="1"/>
  </si>
  <si>
    <t>治験経費ポイント算出表（医療機器）</t>
    <rPh sb="0" eb="2">
      <t>チケン</t>
    </rPh>
    <rPh sb="2" eb="4">
      <t>ケイヒ</t>
    </rPh>
    <rPh sb="8" eb="10">
      <t>サンシュツ</t>
    </rPh>
    <rPh sb="10" eb="11">
      <t>ヒョウ</t>
    </rPh>
    <rPh sb="12" eb="14">
      <t>イリョウ</t>
    </rPh>
    <rPh sb="14" eb="16">
      <t>キキ</t>
    </rPh>
    <phoneticPr fontId="1"/>
  </si>
  <si>
    <t>要素</t>
    <rPh sb="0" eb="2">
      <t>ヨウソ</t>
    </rPh>
    <phoneticPr fontId="2"/>
  </si>
  <si>
    <t>ウエイト</t>
    <phoneticPr fontId="2"/>
  </si>
  <si>
    <t>ポ　　　　イ　　　　ン　　　　ト</t>
    <phoneticPr fontId="2"/>
  </si>
  <si>
    <t>ポイント計</t>
    <rPh sb="4" eb="5">
      <t>ケイ</t>
    </rPh>
    <phoneticPr fontId="1"/>
  </si>
  <si>
    <t>Ⅰ</t>
    <phoneticPr fontId="2"/>
  </si>
  <si>
    <t>○</t>
    <phoneticPr fontId="2"/>
  </si>
  <si>
    <t>Ⅱ</t>
    <phoneticPr fontId="2"/>
  </si>
  <si>
    <t>Ⅲ</t>
    <phoneticPr fontId="2"/>
  </si>
  <si>
    <t>医療機器の使用目的</t>
    <rPh sb="0" eb="2">
      <t>イリョウ</t>
    </rPh>
    <rPh sb="2" eb="4">
      <t>キキ</t>
    </rPh>
    <rPh sb="5" eb="7">
      <t>シヨウ</t>
    </rPh>
    <rPh sb="7" eb="9">
      <t>モクテキ</t>
    </rPh>
    <phoneticPr fontId="2"/>
  </si>
  <si>
    <t xml:space="preserve">・歯科材料　　　　　　　(インプラントを除く)（注1）
・家庭用医療機器　　(注1)
・Ⅱ及びⅢを除くその他の医療機器
</t>
    <rPh sb="24" eb="25">
      <t>チュウ</t>
    </rPh>
    <phoneticPr fontId="2"/>
  </si>
  <si>
    <t>成人</t>
    <rPh sb="0" eb="2">
      <t>セイジン</t>
    </rPh>
    <phoneticPr fontId="1"/>
  </si>
  <si>
    <t>観察回数</t>
    <rPh sb="0" eb="2">
      <t>カンサツ</t>
    </rPh>
    <rPh sb="2" eb="4">
      <t>カイスウ</t>
    </rPh>
    <phoneticPr fontId="2"/>
  </si>
  <si>
    <t>5回以内</t>
    <rPh sb="1" eb="2">
      <t>カイ</t>
    </rPh>
    <rPh sb="2" eb="4">
      <t>イナイ</t>
    </rPh>
    <phoneticPr fontId="2"/>
  </si>
  <si>
    <t>6～20回</t>
    <rPh sb="4" eb="5">
      <t>カイ</t>
    </rPh>
    <phoneticPr fontId="2"/>
  </si>
  <si>
    <t>21回以上</t>
    <rPh sb="2" eb="3">
      <t>カイ</t>
    </rPh>
    <rPh sb="3" eb="5">
      <t>イジョウ</t>
    </rPh>
    <phoneticPr fontId="2"/>
  </si>
  <si>
    <t xml:space="preserve">診療報酬点数のある　検査・自他覚症状観察項目数(受診1回当り)
</t>
    <phoneticPr fontId="2"/>
  </si>
  <si>
    <t>50項目以内</t>
    <rPh sb="2" eb="4">
      <t>コウモク</t>
    </rPh>
    <rPh sb="4" eb="6">
      <t>イナイ</t>
    </rPh>
    <phoneticPr fontId="2"/>
  </si>
  <si>
    <t>101項目以上</t>
    <rPh sb="3" eb="5">
      <t>コウモク</t>
    </rPh>
    <rPh sb="5" eb="7">
      <t>イジョウ</t>
    </rPh>
    <phoneticPr fontId="2"/>
  </si>
  <si>
    <t>診療報酬点数のない　検査項目数（受診1回当り)</t>
    <phoneticPr fontId="1"/>
  </si>
  <si>
    <t>1～5項目</t>
    <rPh sb="3" eb="5">
      <t>コウモク</t>
    </rPh>
    <phoneticPr fontId="1"/>
  </si>
  <si>
    <t>6～20項目</t>
    <rPh sb="4" eb="6">
      <t>コウモク</t>
    </rPh>
    <phoneticPr fontId="2"/>
  </si>
  <si>
    <t>21項目以上</t>
    <rPh sb="2" eb="4">
      <t>コウモク</t>
    </rPh>
    <rPh sb="4" eb="6">
      <t>イジョウ</t>
    </rPh>
    <phoneticPr fontId="1"/>
  </si>
  <si>
    <t>A～Eのポイント合計</t>
    <rPh sb="8" eb="10">
      <t>ゴウケイ</t>
    </rPh>
    <phoneticPr fontId="2"/>
  </si>
  <si>
    <t>症例発表</t>
    <rPh sb="0" eb="2">
      <t>ショウレイ</t>
    </rPh>
    <rPh sb="2" eb="4">
      <t>ハッピョウ</t>
    </rPh>
    <phoneticPr fontId="1"/>
  </si>
  <si>
    <t>51枚以上</t>
    <rPh sb="2" eb="3">
      <t>マイ</t>
    </rPh>
    <rPh sb="3" eb="5">
      <t>イジョウ</t>
    </rPh>
    <phoneticPr fontId="1"/>
  </si>
  <si>
    <t>有</t>
    <rPh sb="0" eb="1">
      <t>アリ</t>
    </rPh>
    <phoneticPr fontId="1"/>
  </si>
  <si>
    <t>I</t>
    <phoneticPr fontId="2"/>
  </si>
  <si>
    <t>診療報酬点数のない診療法を修得する関係者</t>
    <phoneticPr fontId="2"/>
  </si>
  <si>
    <t>1～10人</t>
    <rPh sb="4" eb="5">
      <t>ヒト</t>
    </rPh>
    <phoneticPr fontId="1"/>
  </si>
  <si>
    <t>11人以上</t>
    <rPh sb="2" eb="3">
      <t>ヒト</t>
    </rPh>
    <rPh sb="3" eb="5">
      <t>イジョウ</t>
    </rPh>
    <phoneticPr fontId="1"/>
  </si>
  <si>
    <t>F～Iのポイント合計</t>
    <rPh sb="8" eb="10">
      <t>ゴウケイ</t>
    </rPh>
    <phoneticPr fontId="2"/>
  </si>
  <si>
    <t>ウエイト×1</t>
    <phoneticPr fontId="2"/>
  </si>
  <si>
    <t>印</t>
    <phoneticPr fontId="2"/>
  </si>
  <si>
    <t>ウエイト×3</t>
    <phoneticPr fontId="2"/>
  </si>
  <si>
    <t>ウエイト×5</t>
    <phoneticPr fontId="2"/>
  </si>
  <si>
    <t>A</t>
    <phoneticPr fontId="2"/>
  </si>
  <si>
    <t>B</t>
    <phoneticPr fontId="2"/>
  </si>
  <si>
    <t>ポピュレーション</t>
    <phoneticPr fontId="2"/>
  </si>
  <si>
    <t>小児、成人（高齢者、意識障害者等）</t>
    <phoneticPr fontId="1"/>
  </si>
  <si>
    <t>新生児、低体重出生児</t>
    <phoneticPr fontId="1"/>
  </si>
  <si>
    <t>C</t>
    <phoneticPr fontId="2"/>
  </si>
  <si>
    <t>D</t>
    <phoneticPr fontId="2"/>
  </si>
  <si>
    <t>E</t>
    <phoneticPr fontId="2"/>
  </si>
  <si>
    <t>F</t>
    <phoneticPr fontId="1"/>
  </si>
  <si>
    <t>G</t>
    <phoneticPr fontId="1"/>
  </si>
  <si>
    <t>承認申請に使用される文書等の作成</t>
    <phoneticPr fontId="1"/>
  </si>
  <si>
    <t>H</t>
    <phoneticPr fontId="2"/>
  </si>
  <si>
    <t>大型機器の設置管理</t>
    <phoneticPr fontId="1"/>
  </si>
  <si>
    <t xml:space="preserve">（注1）要素AのポイントⅠ欄の歯科材料（インプラントを除く）及び家庭用医療機器にあっては、ウエイトを１とする。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（注3）同欄の体内植込み医療機器は、患者の体内に手術して植込む医療機器とする。
（注4）同欄の体内と体外を連結する医療機器は、
　　　　①組織・骨・歯と体外を連結して処置や手術に用いる医療機器で接触時間が24時間以上とする。
　　　　②循環血液と接触する医療機器とする。
（注5）要素AのポイントⅢ欄の新構造医療機器とは、既承認医療機器と基本的な構造・原理が異なり全くの新規性を有する　ものとする。
</t>
    <phoneticPr fontId="1"/>
  </si>
  <si>
    <t xml:space="preserve">・薬事法により設置管理が求められる大型機器(注2)
・体内植込み医療機器(注3)
・体内と体外を連結する医療機器(注4)
</t>
    <phoneticPr fontId="2"/>
  </si>
  <si>
    <t>製造販売後臨床試験経費ポイント算出表（医療機器）</t>
    <rPh sb="0" eb="2">
      <t>セイゾウ</t>
    </rPh>
    <rPh sb="2" eb="4">
      <t>ハンバイ</t>
    </rPh>
    <rPh sb="4" eb="5">
      <t>ゴ</t>
    </rPh>
    <rPh sb="5" eb="7">
      <t>リンショウ</t>
    </rPh>
    <rPh sb="7" eb="9">
      <t>シケン</t>
    </rPh>
    <rPh sb="9" eb="11">
      <t>ケイヒ</t>
    </rPh>
    <rPh sb="15" eb="17">
      <t>サンシュツ</t>
    </rPh>
    <rPh sb="17" eb="18">
      <t>ヒョウ</t>
    </rPh>
    <rPh sb="19" eb="21">
      <t>イリョウ</t>
    </rPh>
    <rPh sb="21" eb="23">
      <t>キキ</t>
    </rPh>
    <phoneticPr fontId="1"/>
  </si>
  <si>
    <t>治験経費ポイント算出表（医薬品・抗がん剤以外）</t>
    <rPh sb="0" eb="2">
      <t>チケン</t>
    </rPh>
    <rPh sb="2" eb="4">
      <t>ケイヒ</t>
    </rPh>
    <rPh sb="8" eb="10">
      <t>サンシュツ</t>
    </rPh>
    <rPh sb="10" eb="11">
      <t>ヒョウ</t>
    </rPh>
    <rPh sb="12" eb="15">
      <t>イヤクヒン</t>
    </rPh>
    <rPh sb="16" eb="17">
      <t>コウ</t>
    </rPh>
    <rPh sb="19" eb="20">
      <t>ザイ</t>
    </rPh>
    <rPh sb="20" eb="22">
      <t>イガイ</t>
    </rPh>
    <phoneticPr fontId="1"/>
  </si>
  <si>
    <t>治験経費ポイント算出表（医薬品・抗がん剤）</t>
    <rPh sb="0" eb="2">
      <t>チケン</t>
    </rPh>
    <rPh sb="2" eb="4">
      <t>ケイヒ</t>
    </rPh>
    <rPh sb="8" eb="10">
      <t>サンシュツ</t>
    </rPh>
    <rPh sb="10" eb="11">
      <t>ヒョウ</t>
    </rPh>
    <rPh sb="12" eb="15">
      <t>イヤクヒン</t>
    </rPh>
    <rPh sb="16" eb="17">
      <t>コウ</t>
    </rPh>
    <rPh sb="19" eb="20">
      <t>ザイ</t>
    </rPh>
    <phoneticPr fontId="1"/>
  </si>
  <si>
    <t>製造販売後臨床試験経費ポイント算出表（医薬品・抗がん剤以外）</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rPh sb="27" eb="29">
      <t>イガイ</t>
    </rPh>
    <phoneticPr fontId="1"/>
  </si>
  <si>
    <t>治験・製造販売後臨床試験経費ポイント算出表（医薬品・脱落症例）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5">
      <t>イヤクヒン</t>
    </rPh>
    <rPh sb="26" eb="28">
      <t>ダツラク</t>
    </rPh>
    <rPh sb="28" eb="30">
      <t>ショウレイ</t>
    </rPh>
    <phoneticPr fontId="1"/>
  </si>
  <si>
    <t>治験・製造販売後臨床試験経費ポイント算出表（医療機器・脱落症例）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4">
      <t>イリョウ</t>
    </rPh>
    <rPh sb="24" eb="26">
      <t>キキ</t>
    </rPh>
    <rPh sb="27" eb="29">
      <t>ダツラク</t>
    </rPh>
    <rPh sb="29" eb="31">
      <t>ショウレイ</t>
    </rPh>
    <phoneticPr fontId="1"/>
  </si>
  <si>
    <t>I</t>
    <phoneticPr fontId="1"/>
  </si>
  <si>
    <t>K</t>
    <phoneticPr fontId="1"/>
  </si>
  <si>
    <t>L</t>
    <phoneticPr fontId="1"/>
  </si>
  <si>
    <t>M</t>
    <phoneticPr fontId="1"/>
  </si>
  <si>
    <t>N</t>
    <phoneticPr fontId="1"/>
  </si>
  <si>
    <t>O</t>
    <phoneticPr fontId="1"/>
  </si>
  <si>
    <t>P</t>
    <phoneticPr fontId="1"/>
  </si>
  <si>
    <t>Q</t>
    <phoneticPr fontId="1"/>
  </si>
  <si>
    <t>J</t>
    <phoneticPr fontId="1"/>
  </si>
  <si>
    <t>K</t>
    <phoneticPr fontId="1"/>
  </si>
  <si>
    <t>L</t>
    <phoneticPr fontId="1"/>
  </si>
  <si>
    <t>N</t>
    <phoneticPr fontId="1"/>
  </si>
  <si>
    <t>Q</t>
    <phoneticPr fontId="1"/>
  </si>
  <si>
    <t>信大契約書式　別表7</t>
    <rPh sb="0" eb="2">
      <t>シンダイ</t>
    </rPh>
    <rPh sb="2" eb="4">
      <t>ケイヤク</t>
    </rPh>
    <rPh sb="4" eb="6">
      <t>ショシキ</t>
    </rPh>
    <rPh sb="7" eb="8">
      <t>ベツ</t>
    </rPh>
    <rPh sb="8" eb="9">
      <t>ヒョウ</t>
    </rPh>
    <phoneticPr fontId="1"/>
  </si>
  <si>
    <t>臨床性能試験経費ポイント算出表</t>
    <rPh sb="0" eb="2">
      <t>リンショウ</t>
    </rPh>
    <rPh sb="2" eb="4">
      <t>セイノウ</t>
    </rPh>
    <rPh sb="4" eb="6">
      <t>シケン</t>
    </rPh>
    <rPh sb="6" eb="8">
      <t>ケイヒ</t>
    </rPh>
    <rPh sb="12" eb="14">
      <t>サンシュツ</t>
    </rPh>
    <rPh sb="14" eb="15">
      <t>ヒョウ</t>
    </rPh>
    <phoneticPr fontId="1"/>
  </si>
  <si>
    <t>ウエイト</t>
    <phoneticPr fontId="2"/>
  </si>
  <si>
    <t>ポ　　　　イ　　　　ン　　　　ト</t>
    <phoneticPr fontId="2"/>
  </si>
  <si>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</si>
  <si>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</si>
  <si>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</si>
  <si>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</si>
  <si>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</si>
  <si>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</si>
  <si>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</si>
  <si>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</si>
  <si>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</si>
  <si>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</si>
  <si>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</si>
  <si>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検体数</t>
    <rPh sb="0" eb="2">
      <t>ケンタイ</t>
    </rPh>
    <rPh sb="2" eb="3">
      <t>スウ</t>
    </rPh>
    <phoneticPr fontId="2"/>
  </si>
  <si>
    <t>75以下</t>
    <rPh sb="2" eb="4">
      <t>イカ</t>
    </rPh>
    <phoneticPr fontId="2"/>
  </si>
  <si>
    <t>75～150</t>
    <phoneticPr fontId="2"/>
  </si>
  <si>
    <t>151以上</t>
    <rPh sb="3" eb="5">
      <t>イジョウ</t>
    </rPh>
    <phoneticPr fontId="1"/>
  </si>
  <si>
    <t>B</t>
    <phoneticPr fontId="2"/>
  </si>
  <si>
    <t>負荷試験</t>
    <rPh sb="0" eb="2">
      <t>フカ</t>
    </rPh>
    <rPh sb="2" eb="4">
      <t>シケン</t>
    </rPh>
    <phoneticPr fontId="2"/>
  </si>
  <si>
    <t>×人数</t>
    <rPh sb="1" eb="3">
      <t>ニンズウ</t>
    </rPh>
    <phoneticPr fontId="1"/>
  </si>
  <si>
    <t>C</t>
    <phoneticPr fontId="2"/>
  </si>
  <si>
    <t>検体採取の難易度</t>
    <rPh sb="0" eb="2">
      <t>ケンタイ</t>
    </rPh>
    <rPh sb="2" eb="4">
      <t>サイシュ</t>
    </rPh>
    <rPh sb="5" eb="8">
      <t>ナンイド</t>
    </rPh>
    <phoneticPr fontId="2"/>
  </si>
  <si>
    <t xml:space="preserve">尿、糞便、　　　唾液、喀痰、　毛髪、涙液、　汗
</t>
    <phoneticPr fontId="2"/>
  </si>
  <si>
    <t>血液、分泌物、
精液、粘液、
乳汁、滑液</t>
    <phoneticPr fontId="2"/>
  </si>
  <si>
    <t>胃液、腸液</t>
    <rPh sb="0" eb="2">
      <t>イエキ</t>
    </rPh>
    <rPh sb="3" eb="5">
      <t>チョウエキ</t>
    </rPh>
    <phoneticPr fontId="2"/>
  </si>
  <si>
    <t xml:space="preserve">髄液、羊水、
組織、胸水、
腹水、腫瘍、
内容物
</t>
    <phoneticPr fontId="1"/>
  </si>
  <si>
    <t>D</t>
    <phoneticPr fontId="2"/>
  </si>
  <si>
    <t>検体の対象</t>
    <rPh sb="0" eb="2">
      <t>ケンタイ</t>
    </rPh>
    <rPh sb="3" eb="5">
      <t>タイショウ</t>
    </rPh>
    <phoneticPr fontId="2"/>
  </si>
  <si>
    <t>成人</t>
    <phoneticPr fontId="2"/>
  </si>
  <si>
    <t>小児</t>
    <rPh sb="0" eb="2">
      <t>ショウニ</t>
    </rPh>
    <phoneticPr fontId="2"/>
  </si>
  <si>
    <t>新生児</t>
    <rPh sb="0" eb="3">
      <t>シンセイジ</t>
    </rPh>
    <phoneticPr fontId="2"/>
  </si>
  <si>
    <t>E</t>
    <phoneticPr fontId="2"/>
  </si>
  <si>
    <t>検体収集の難易度</t>
    <rPh sb="0" eb="2">
      <t>ケンタイ</t>
    </rPh>
    <rPh sb="2" eb="4">
      <t>シュウシュウ</t>
    </rPh>
    <rPh sb="5" eb="8">
      <t>ナンイド</t>
    </rPh>
    <phoneticPr fontId="2"/>
  </si>
  <si>
    <t>稀少疾患以外</t>
    <rPh sb="0" eb="2">
      <t>キショウ</t>
    </rPh>
    <rPh sb="2" eb="4">
      <t>シッカン</t>
    </rPh>
    <rPh sb="4" eb="6">
      <t>イガイ</t>
    </rPh>
    <phoneticPr fontId="1"/>
  </si>
  <si>
    <t>稀少疾患対象</t>
    <rPh sb="0" eb="2">
      <t>キショウ</t>
    </rPh>
    <rPh sb="2" eb="4">
      <t>シッカン</t>
    </rPh>
    <rPh sb="4" eb="6">
      <t>タイショウ</t>
    </rPh>
    <phoneticPr fontId="1"/>
  </si>
  <si>
    <t>F</t>
    <phoneticPr fontId="2"/>
  </si>
  <si>
    <t>経過観察</t>
    <rPh sb="0" eb="2">
      <t>ケイカ</t>
    </rPh>
    <rPh sb="2" eb="4">
      <t>カンサツ</t>
    </rPh>
    <phoneticPr fontId="2"/>
  </si>
  <si>
    <t>×人数×1/5</t>
    <rPh sb="1" eb="3">
      <t>ニンズウ</t>
    </rPh>
    <phoneticPr fontId="1"/>
  </si>
  <si>
    <t>G</t>
    <phoneticPr fontId="2"/>
  </si>
  <si>
    <t>測定方法</t>
    <rPh sb="0" eb="2">
      <t>ソクテイ</t>
    </rPh>
    <rPh sb="2" eb="4">
      <t>ホウホウ</t>
    </rPh>
    <phoneticPr fontId="2"/>
  </si>
  <si>
    <t>自動分析法</t>
    <rPh sb="0" eb="2">
      <t>ジドウ</t>
    </rPh>
    <rPh sb="2" eb="4">
      <t>ブンセキ</t>
    </rPh>
    <rPh sb="4" eb="5">
      <t>ホウ</t>
    </rPh>
    <phoneticPr fontId="2"/>
  </si>
  <si>
    <t>用手法</t>
    <rPh sb="0" eb="1">
      <t>ヨウ</t>
    </rPh>
    <rPh sb="1" eb="2">
      <t>テ</t>
    </rPh>
    <rPh sb="2" eb="3">
      <t>ホウ</t>
    </rPh>
    <phoneticPr fontId="2"/>
  </si>
  <si>
    <t>H</t>
    <phoneticPr fontId="2"/>
  </si>
  <si>
    <t>有</t>
    <rPh sb="0" eb="1">
      <t>アリ</t>
    </rPh>
    <phoneticPr fontId="2"/>
  </si>
  <si>
    <t>I</t>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</si>
  <si>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1"/>
  </si>
  <si>
    <t>A～Iのポイント合計</t>
    <rPh sb="8" eb="10">
      <t>ゴウケイ</t>
    </rPh>
    <phoneticPr fontId="2"/>
  </si>
  <si>
    <t xml:space="preserve">※各項目の定義は下記のとおりとします。
　Ｂ「負荷試験」
　　当該臨床性能試験を実施する際に、薬剤負荷試験などの試験を課す場合、その課した人数に応じてポイントを算出すること。
　Ｃ「検体採取の難易度」
　　血液とは全血、血漿又は血清をいう。また記載以外の検体の場合は検体採取の難易度に応じて算出する。
　Ｆ「経過観察」
　　当該臨床性能試験を実施する際に、薬剤負荷試験などの試験を課す場合、その課した人数に応じてポイントを算出すること。
</t>
    <phoneticPr fontId="1"/>
  </si>
  <si>
    <t>　個々の体外診断用医薬品の「臨床性能試験（測定項目が新しい品目に係る臨床性能試験のデータを収集する試験を
　いう。）」について、要素毎に該当するポイントを求め、そのポイントを合計したものをその試験のポイント数とする。</t>
    <phoneticPr fontId="1"/>
  </si>
  <si>
    <t>・新構造医療機器
(注5)</t>
    <phoneticPr fontId="2"/>
  </si>
  <si>
    <t>A～Ｉのポイント合計</t>
    <rPh sb="8" eb="10">
      <t>ゴウケイ</t>
    </rPh>
    <phoneticPr fontId="1"/>
  </si>
  <si>
    <t>Ｊ～Ｌのポイント合計</t>
    <rPh sb="8" eb="10">
      <t>ゴウケイ</t>
    </rPh>
    <phoneticPr fontId="1"/>
  </si>
  <si>
    <t>Ｍ～Ｎのポイント合計</t>
    <rPh sb="8" eb="10">
      <t>ゴウケイ</t>
    </rPh>
    <phoneticPr fontId="1"/>
  </si>
  <si>
    <t>A～Ｏのポイント総計</t>
    <rPh sb="8" eb="9">
      <t>ソウ</t>
    </rPh>
    <rPh sb="9" eb="10">
      <t>ケイ</t>
    </rPh>
    <phoneticPr fontId="1"/>
  </si>
  <si>
    <t>Ｐ～Ｑのポイント合計</t>
    <rPh sb="8" eb="10">
      <t>ゴウケイ</t>
    </rPh>
    <phoneticPr fontId="1"/>
  </si>
  <si>
    <t>相関及び性能試験経費ポイント算出表</t>
    <rPh sb="0" eb="2">
      <t>ソウカン</t>
    </rPh>
    <rPh sb="2" eb="3">
      <t>オヨ</t>
    </rPh>
    <rPh sb="4" eb="6">
      <t>セイノウ</t>
    </rPh>
    <rPh sb="6" eb="8">
      <t>シケン</t>
    </rPh>
    <rPh sb="8" eb="10">
      <t>ケイヒ</t>
    </rPh>
    <rPh sb="14" eb="16">
      <t>サンシュツ</t>
    </rPh>
    <rPh sb="16" eb="17">
      <t>ヒョウ</t>
    </rPh>
    <phoneticPr fontId="1"/>
  </si>
  <si>
    <t>　個々の体外診断用医薬品の「相関及び性能試験（測定項目が新しい品目以外の品目に係る既承認医薬品等との相関性に関するデータを収集するものをいう。）」について、要素毎に該当するポイントを求め、そのポイントを合計したものをその試験のポイント数とする。</t>
    <phoneticPr fontId="1"/>
  </si>
  <si>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</si>
  <si>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</si>
  <si>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</si>
  <si>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</si>
  <si>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</si>
  <si>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</si>
  <si>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</si>
  <si>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</si>
  <si>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</si>
  <si>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</si>
  <si>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</si>
  <si>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50以下</t>
    <rPh sb="2" eb="4">
      <t>イカ</t>
    </rPh>
    <phoneticPr fontId="1"/>
  </si>
  <si>
    <t>51～100以下</t>
    <rPh sb="6" eb="8">
      <t>イカ</t>
    </rPh>
    <phoneticPr fontId="2"/>
  </si>
  <si>
    <t>101～300以下</t>
    <rPh sb="7" eb="9">
      <t>イカ</t>
    </rPh>
    <phoneticPr fontId="2"/>
  </si>
  <si>
    <t>301以上</t>
    <rPh sb="3" eb="5">
      <t>イジョウ</t>
    </rPh>
    <phoneticPr fontId="1"/>
  </si>
  <si>
    <t>B</t>
    <phoneticPr fontId="2"/>
  </si>
  <si>
    <t xml:space="preserve">尿、糞便、　　　唾液、喀痰、　毛髪、涙液、　汗
</t>
    <phoneticPr fontId="2"/>
  </si>
  <si>
    <t>血液、分泌物、
精液、粘液、
乳汁、滑液</t>
    <phoneticPr fontId="2"/>
  </si>
  <si>
    <t xml:space="preserve">髄液、羊水、
組織、胸水、
腹水、腫瘍、
内容物
</t>
    <phoneticPr fontId="1"/>
  </si>
  <si>
    <t>C</t>
    <phoneticPr fontId="2"/>
  </si>
  <si>
    <t>成人</t>
    <phoneticPr fontId="2"/>
  </si>
  <si>
    <t>D</t>
    <phoneticPr fontId="2"/>
  </si>
  <si>
    <t>E</t>
    <phoneticPr fontId="2"/>
  </si>
  <si>
    <t>F</t>
    <phoneticPr fontId="2"/>
  </si>
  <si>
    <t>A～Fのポイント合計</t>
    <rPh sb="8" eb="10">
      <t>ゴウケイ</t>
    </rPh>
    <phoneticPr fontId="2"/>
  </si>
  <si>
    <t xml:space="preserve">「相関及び性能試験」を「臨床性能試験」と併せて行う場合は、当該ポイント算出表における「Ａ検体数」欄のポイント数を臨床性能試験の研究経費ポイント算出表に加算して算出する。　　　　　　　　　　　　　　　　　　　　　　　　　　　　　　　　　　　　　　　　　　　　　　　　　　　　　　　　　　　　　　　　　　　　　　　　　　　　　　　　　　　　　　　　　　　　　※各項目の定義は下記のとおりとします。
　Ｂ「検体採取の難易度」
　　血液とは全血、血漿又は血清をいう。また記載以外の検体の場合は検体採取の難易度に応じて算出する。
</t>
    <phoneticPr fontId="1"/>
  </si>
  <si>
    <t>信大契約書式　別表2-1</t>
    <rPh sb="0" eb="2">
      <t>シンダイ</t>
    </rPh>
    <rPh sb="2" eb="4">
      <t>ケイヤク</t>
    </rPh>
    <rPh sb="4" eb="6">
      <t>ショシキ</t>
    </rPh>
    <rPh sb="7" eb="8">
      <t>ベツ</t>
    </rPh>
    <rPh sb="8" eb="9">
      <t>ヒョウ</t>
    </rPh>
    <phoneticPr fontId="1"/>
  </si>
  <si>
    <t>責任医師名（診療科）：　　　　　　　　　　　　　　　　　　　　　　　　　　　　　　　　　　　　　（　　　　　　　　　　　　　　）</t>
    <rPh sb="0" eb="2">
      <t>セキニン</t>
    </rPh>
    <rPh sb="2" eb="4">
      <t>イシ</t>
    </rPh>
    <rPh sb="4" eb="5">
      <t>メイ</t>
    </rPh>
    <rPh sb="6" eb="9">
      <t>シンリョウカ</t>
    </rPh>
    <phoneticPr fontId="1"/>
  </si>
  <si>
    <t>依頼者名：　</t>
    <rPh sb="0" eb="3">
      <t>イライシャ</t>
    </rPh>
    <rPh sb="3" eb="4">
      <t>メイ</t>
    </rPh>
    <phoneticPr fontId="1"/>
  </si>
  <si>
    <t>製造販売後臨床試験経費ポイント算出表（医薬品・抗がん剤）</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phoneticPr fontId="1"/>
  </si>
  <si>
    <t>信大契約書式　別表①</t>
    <rPh sb="0" eb="2">
      <t>シンダイ</t>
    </rPh>
    <rPh sb="2" eb="4">
      <t>ケイヤク</t>
    </rPh>
    <rPh sb="4" eb="6">
      <t>ショシキ</t>
    </rPh>
    <rPh sb="7" eb="8">
      <t>ベツ</t>
    </rPh>
    <rPh sb="8" eb="9">
      <t>ヒョウ</t>
    </rPh>
    <phoneticPr fontId="1"/>
  </si>
  <si>
    <t>ポイント算出内訳（医薬品治験対象）</t>
    <rPh sb="4" eb="6">
      <t>サンシュツ</t>
    </rPh>
    <rPh sb="6" eb="8">
      <t>ウチワケ</t>
    </rPh>
    <rPh sb="12" eb="14">
      <t>チケン</t>
    </rPh>
    <rPh sb="14" eb="16">
      <t>タイショウ</t>
    </rPh>
    <phoneticPr fontId="1"/>
  </si>
  <si>
    <t>ポイント算出内訳（医薬品製造販売後臨床試験対象）</t>
    <rPh sb="12" eb="14">
      <t>セイゾウ</t>
    </rPh>
    <rPh sb="14" eb="16">
      <t>ハンバイ</t>
    </rPh>
    <rPh sb="16" eb="17">
      <t>ゴ</t>
    </rPh>
    <rPh sb="17" eb="19">
      <t>リンショウ</t>
    </rPh>
    <rPh sb="19" eb="21">
      <t>シケン</t>
    </rPh>
    <phoneticPr fontId="1"/>
  </si>
  <si>
    <t>N</t>
    <phoneticPr fontId="1"/>
  </si>
  <si>
    <t>信大契約書式　別表②</t>
    <rPh sb="0" eb="2">
      <t>シンダイ</t>
    </rPh>
    <rPh sb="2" eb="4">
      <t>ケイヤク</t>
    </rPh>
    <rPh sb="4" eb="6">
      <t>ショシキ</t>
    </rPh>
    <rPh sb="7" eb="8">
      <t>ベツ</t>
    </rPh>
    <rPh sb="8" eb="9">
      <t>ヒョウ</t>
    </rPh>
    <phoneticPr fontId="1"/>
  </si>
  <si>
    <t>研究課題名：　○○○を対象とした○○の第Ⅲ相試験</t>
    <rPh sb="0" eb="2">
      <t>ケンキュウ</t>
    </rPh>
    <rPh sb="2" eb="4">
      <t>カダイ</t>
    </rPh>
    <rPh sb="4" eb="5">
      <t>メイ</t>
    </rPh>
    <rPh sb="11" eb="13">
      <t>タイショウ</t>
    </rPh>
    <rPh sb="19" eb="20">
      <t>ダイ</t>
    </rPh>
    <rPh sb="21" eb="22">
      <t>ソウ</t>
    </rPh>
    <rPh sb="22" eb="24">
      <t>シケン</t>
    </rPh>
    <phoneticPr fontId="1"/>
  </si>
  <si>
    <t>依頼者名：　××××株式会社　</t>
    <rPh sb="0" eb="3">
      <t>イライシャ</t>
    </rPh>
    <rPh sb="3" eb="4">
      <t>メイ</t>
    </rPh>
    <rPh sb="10" eb="12">
      <t>カブシキ</t>
    </rPh>
    <rPh sb="12" eb="14">
      <t>カイシャ</t>
    </rPh>
    <phoneticPr fontId="1"/>
  </si>
  <si>
    <t>責任医師名（診療科）：　△△　△△　　　　　　　　　　　　　　　　　　　　　　　　　　　　　　　　　　　（　　　　　皮膚科　　　　　）</t>
    <rPh sb="0" eb="2">
      <t>セキニン</t>
    </rPh>
    <rPh sb="2" eb="4">
      <t>イシ</t>
    </rPh>
    <rPh sb="4" eb="5">
      <t>メイ</t>
    </rPh>
    <rPh sb="6" eb="9">
      <t>シンリョウカ</t>
    </rPh>
    <rPh sb="58" eb="61">
      <t>ヒフカ</t>
    </rPh>
    <phoneticPr fontId="1"/>
  </si>
  <si>
    <t>※作成例</t>
    <rPh sb="1" eb="3">
      <t>サクセイ</t>
    </rPh>
    <rPh sb="3" eb="4">
      <t>レイ</t>
    </rPh>
    <phoneticPr fontId="1"/>
  </si>
  <si>
    <t>試験薬の投与の経路</t>
    <rPh sb="0" eb="2">
      <t>シケン</t>
    </rPh>
    <phoneticPr fontId="2"/>
  </si>
  <si>
    <t>国際共同試験</t>
    <rPh sb="4" eb="6">
      <t>シケン</t>
    </rPh>
    <phoneticPr fontId="1"/>
  </si>
  <si>
    <t>要素Ⅱ
【積み上げ方式】</t>
    <rPh sb="5" eb="6">
      <t>ツ</t>
    </rPh>
    <rPh sb="7" eb="8">
      <t>ア</t>
    </rPh>
    <rPh sb="9" eb="11">
      <t>ホウシキ</t>
    </rPh>
    <phoneticPr fontId="1"/>
  </si>
  <si>
    <t>要素Ⅲ</t>
    <phoneticPr fontId="1"/>
  </si>
  <si>
    <t>要素Ⅳ
【積み上げ方式】</t>
    <rPh sb="5" eb="6">
      <t>ツ</t>
    </rPh>
    <rPh sb="7" eb="8">
      <t>ア</t>
    </rPh>
    <rPh sb="9" eb="11">
      <t>ホウシキ</t>
    </rPh>
    <phoneticPr fontId="1"/>
  </si>
  <si>
    <t>要素Ⅴ
試験にかかるポイント</t>
    <rPh sb="4" eb="6">
      <t>シケン</t>
    </rPh>
    <phoneticPr fontId="1"/>
  </si>
  <si>
    <t>計　　回　（前観察期間　　回・投与期間　　回・後観察期間　　回）</t>
    <rPh sb="0" eb="1">
      <t>ケイ</t>
    </rPh>
    <rPh sb="3" eb="4">
      <t>カイ</t>
    </rPh>
    <rPh sb="6" eb="7">
      <t>マエ</t>
    </rPh>
    <rPh sb="7" eb="9">
      <t>カンサツ</t>
    </rPh>
    <rPh sb="9" eb="11">
      <t>キカン</t>
    </rPh>
    <rPh sb="13" eb="14">
      <t>カイ</t>
    </rPh>
    <rPh sb="15" eb="17">
      <t>トウヨ</t>
    </rPh>
    <rPh sb="17" eb="19">
      <t>キカン</t>
    </rPh>
    <rPh sb="21" eb="22">
      <t>カイ</t>
    </rPh>
    <rPh sb="23" eb="24">
      <t>アト</t>
    </rPh>
    <rPh sb="24" eb="26">
      <t>カンサツ</t>
    </rPh>
    <rPh sb="26" eb="28">
      <t>キカン</t>
    </rPh>
    <rPh sb="30" eb="31">
      <t>カイ</t>
    </rPh>
    <phoneticPr fontId="1"/>
  </si>
  <si>
    <t>計　30回　（前観察期間　2回・投与期間　24回・後観察期間　4回）</t>
    <rPh sb="0" eb="1">
      <t>ケイ</t>
    </rPh>
    <rPh sb="4" eb="5">
      <t>カイ</t>
    </rPh>
    <rPh sb="7" eb="8">
      <t>マエ</t>
    </rPh>
    <rPh sb="8" eb="10">
      <t>カンサツ</t>
    </rPh>
    <rPh sb="10" eb="12">
      <t>キカン</t>
    </rPh>
    <rPh sb="14" eb="15">
      <t>カイ</t>
    </rPh>
    <rPh sb="16" eb="18">
      <t>トウヨ</t>
    </rPh>
    <rPh sb="18" eb="20">
      <t>キカン</t>
    </rPh>
    <rPh sb="23" eb="24">
      <t>カイ</t>
    </rPh>
    <rPh sb="25" eb="26">
      <t>アト</t>
    </rPh>
    <rPh sb="26" eb="28">
      <t>カンサツ</t>
    </rPh>
    <rPh sb="28" eb="30">
      <t>キカン</t>
    </rPh>
    <rPh sb="32" eb="33">
      <t>カイ</t>
    </rPh>
    <phoneticPr fontId="1"/>
  </si>
  <si>
    <t>薬物動態採血6回×2visit　バイオマーカー採血3回</t>
    <rPh sb="0" eb="4">
      <t>ヤクブツドウタイ</t>
    </rPh>
    <rPh sb="4" eb="6">
      <t>サイケツ</t>
    </rPh>
    <rPh sb="7" eb="8">
      <t>カイ</t>
    </rPh>
    <rPh sb="23" eb="25">
      <t>サイケツ</t>
    </rPh>
    <rPh sb="26" eb="27">
      <t>カイ</t>
    </rPh>
    <phoneticPr fontId="1"/>
  </si>
  <si>
    <t>皮膚生検2回</t>
    <rPh sb="0" eb="2">
      <t>ヒフ</t>
    </rPh>
    <rPh sb="2" eb="4">
      <t>セイケン</t>
    </rPh>
    <rPh sb="5" eb="6">
      <t>カイ</t>
    </rPh>
    <phoneticPr fontId="1"/>
  </si>
  <si>
    <t>投与期間110週</t>
    <rPh sb="0" eb="2">
      <t>トウヨ</t>
    </rPh>
    <rPh sb="2" eb="4">
      <t>キカン</t>
    </rPh>
    <rPh sb="7" eb="8">
      <t>シュウ</t>
    </rPh>
    <phoneticPr fontId="1"/>
  </si>
  <si>
    <t>CT4回</t>
    <rPh sb="3" eb="4">
      <t>カイ</t>
    </rPh>
    <phoneticPr fontId="1"/>
  </si>
  <si>
    <t>要素Ⅰ
症例にかかるポイント</t>
    <rPh sb="4" eb="6">
      <t>ショウレイ</t>
    </rPh>
    <phoneticPr fontId="1"/>
  </si>
  <si>
    <t xml:space="preserve">要素
</t>
    <phoneticPr fontId="1"/>
  </si>
  <si>
    <t>信大契約書式　別表4-1</t>
    <rPh sb="0" eb="2">
      <t>シンダイ</t>
    </rPh>
    <rPh sb="2" eb="4">
      <t>ケイヤク</t>
    </rPh>
    <rPh sb="4" eb="6">
      <t>ショシキ</t>
    </rPh>
    <rPh sb="7" eb="8">
      <t>ベツ</t>
    </rPh>
    <rPh sb="8" eb="9">
      <t>ヒョウ</t>
    </rPh>
    <phoneticPr fontId="1"/>
  </si>
  <si>
    <t>信大契約書式　別表4-2</t>
    <rPh sb="0" eb="2">
      <t>シンダイ</t>
    </rPh>
    <rPh sb="2" eb="4">
      <t>ケイヤク</t>
    </rPh>
    <rPh sb="4" eb="6">
      <t>ショシキ</t>
    </rPh>
    <rPh sb="7" eb="8">
      <t>ベツ</t>
    </rPh>
    <rPh sb="8" eb="9">
      <t>ヒョウ</t>
    </rPh>
    <phoneticPr fontId="1"/>
  </si>
  <si>
    <t xml:space="preserve">（注1）要素AのポイントⅠ欄の歯科材料（インプラントを除く）及び家庭用医療機器にあっては、ウエイトを１とする。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（注3）同欄の体内植込み医療機器は、患者の体内に手術して植込む医療機器とする。
（注4）同欄の体内と体外を連結する医療機器は、
　　　　①組織・骨・歯と体外を連結して処置や手術に用いる医療機器で接触時間が24時間以上とする。
　　　　②循環血液と接触する医療機器とする。
（注5）要素AのポイントⅢ欄の新構造医療機器とは、既承認医療機器と基本的な構造・原理が異なり全くの新規性を有するものとする。
</t>
    <phoneticPr fontId="1"/>
  </si>
  <si>
    <t>B</t>
    <phoneticPr fontId="2"/>
  </si>
  <si>
    <t>C</t>
    <phoneticPr fontId="2"/>
  </si>
  <si>
    <t>新生児，低体重出生児</t>
    <rPh sb="0" eb="3">
      <t>シンセイジ</t>
    </rPh>
    <rPh sb="4" eb="7">
      <t>テイタイジュウ</t>
    </rPh>
    <rPh sb="7" eb="9">
      <t>シュッセイ</t>
    </rPh>
    <rPh sb="9" eb="10">
      <t>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</si>
</sst>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4"/>
      <color rgb="FFFF0000"/>
      <name val="ＭＳ Ｐゴシック"/>
      <family val="3"/>
      <charset val="128"/>
      <scheme val="minor"/>
    </font>
  </fonts>
  <fills count="8">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CC99"/>
        <bgColor indexed="64"/>
      </patternFill>
    </fill>
    <fill>
      <patternFill patternType="solid">
        <fgColor rgb="FFCC99FF"/>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72">
    <xf numFmtId="0" fontId="0" fillId="0" borderId="0" xfId="0">
      <alignment vertical="center"/>
    </xf>
    <xf numFmtId="0" fontId="3" fillId="0" borderId="0" xfId="0" applyFont="1">
      <alignment vertical="center"/>
    </xf>
    <xf numFmtId="0" fontId="4" fillId="0" borderId="0" xfId="0" applyFont="1">
      <alignment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4" borderId="12" xfId="0" applyFont="1" applyFill="1" applyBorder="1" applyAlignment="1">
      <alignment horizontal="center" vertical="center"/>
    </xf>
    <xf numFmtId="0" fontId="5"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9" fillId="3" borderId="15" xfId="0" applyFont="1" applyFill="1" applyBorder="1">
      <alignment vertical="center"/>
    </xf>
    <xf numFmtId="0" fontId="6" fillId="4" borderId="15" xfId="0" applyFont="1" applyFill="1" applyBorder="1">
      <alignment vertical="center"/>
    </xf>
    <xf numFmtId="0" fontId="6" fillId="5" borderId="9" xfId="0" applyFont="1" applyFill="1" applyBorder="1" applyAlignment="1">
      <alignment horizontal="center" vertical="center"/>
    </xf>
    <xf numFmtId="0" fontId="6" fillId="5" borderId="12" xfId="0" applyFont="1" applyFill="1" applyBorder="1" applyAlignment="1">
      <alignment horizontal="center" vertical="center"/>
    </xf>
    <xf numFmtId="0" fontId="6" fillId="4" borderId="5" xfId="0" applyFont="1" applyFill="1" applyBorder="1" applyAlignment="1">
      <alignment horizontal="center" vertical="center" wrapText="1"/>
    </xf>
    <xf numFmtId="0" fontId="9" fillId="3" borderId="5" xfId="0" applyFont="1" applyFill="1" applyBorder="1" applyAlignment="1">
      <alignment horizontal="center" vertical="center"/>
    </xf>
    <xf numFmtId="0" fontId="6" fillId="4" borderId="5"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9" xfId="0" applyFont="1" applyFill="1" applyBorder="1" applyAlignment="1">
      <alignment horizontal="center" vertical="center"/>
    </xf>
    <xf numFmtId="0" fontId="9" fillId="2" borderId="41" xfId="0" applyFont="1" applyFill="1" applyBorder="1" applyAlignment="1">
      <alignment horizontal="center" vertical="center"/>
    </xf>
    <xf numFmtId="0" fontId="6" fillId="2" borderId="42" xfId="0" applyFont="1" applyFill="1" applyBorder="1" applyAlignment="1">
      <alignment vertical="center"/>
    </xf>
    <xf numFmtId="0" fontId="9" fillId="2" borderId="43" xfId="0" applyFont="1" applyFill="1" applyBorder="1" applyAlignment="1">
      <alignment horizontal="center" vertical="center"/>
    </xf>
    <xf numFmtId="0" fontId="9" fillId="4" borderId="41" xfId="0" applyFont="1" applyFill="1" applyBorder="1" applyAlignment="1">
      <alignment horizontal="center" vertical="center"/>
    </xf>
    <xf numFmtId="0" fontId="6" fillId="4" borderId="42" xfId="0" applyFont="1" applyFill="1" applyBorder="1" applyAlignment="1">
      <alignment vertical="center"/>
    </xf>
    <xf numFmtId="0" fontId="9" fillId="4" borderId="43" xfId="0" applyFont="1" applyFill="1" applyBorder="1" applyAlignment="1">
      <alignment horizontal="center" vertical="center"/>
    </xf>
    <xf numFmtId="0" fontId="9" fillId="3" borderId="41" xfId="0" applyFont="1" applyFill="1" applyBorder="1" applyAlignment="1">
      <alignment horizontal="center" vertical="center"/>
    </xf>
    <xf numFmtId="0" fontId="6" fillId="3" borderId="42" xfId="0" applyFont="1" applyFill="1" applyBorder="1" applyAlignment="1">
      <alignment vertical="center"/>
    </xf>
    <xf numFmtId="0" fontId="9" fillId="3" borderId="43" xfId="0" applyFont="1" applyFill="1" applyBorder="1" applyAlignment="1">
      <alignment horizontal="center" vertical="center"/>
    </xf>
    <xf numFmtId="0" fontId="9" fillId="5" borderId="43" xfId="0" applyFont="1" applyFill="1" applyBorder="1" applyAlignment="1">
      <alignment horizontal="center" vertical="center"/>
    </xf>
    <xf numFmtId="0" fontId="6" fillId="5" borderId="44" xfId="0" applyFont="1" applyFill="1" applyBorder="1" applyAlignment="1">
      <alignment vertical="center"/>
    </xf>
    <xf numFmtId="0" fontId="6" fillId="4"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2" xfId="0" applyFont="1" applyFill="1" applyBorder="1" applyAlignment="1">
      <alignment horizontal="center" vertical="center"/>
    </xf>
    <xf numFmtId="0" fontId="9" fillId="7" borderId="41"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5" xfId="0" applyFont="1" applyFill="1" applyBorder="1" applyAlignment="1">
      <alignment vertical="center" wrapText="1"/>
    </xf>
    <xf numFmtId="0" fontId="6" fillId="7" borderId="42" xfId="0" applyFont="1" applyFill="1" applyBorder="1" applyAlignment="1">
      <alignment vertical="center"/>
    </xf>
    <xf numFmtId="0" fontId="9" fillId="7" borderId="43" xfId="0" applyFont="1" applyFill="1" applyBorder="1" applyAlignment="1">
      <alignment horizontal="center" vertical="center"/>
    </xf>
    <xf numFmtId="0" fontId="6" fillId="7" borderId="44" xfId="0" applyFont="1" applyFill="1" applyBorder="1" applyAlignment="1">
      <alignment vertical="center"/>
    </xf>
    <xf numFmtId="0" fontId="6" fillId="7" borderId="15" xfId="0" applyFont="1" applyFill="1" applyBorder="1">
      <alignment vertical="center"/>
    </xf>
    <xf numFmtId="0" fontId="6" fillId="4" borderId="9"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9" xfId="0" applyFont="1" applyFill="1" applyBorder="1" applyAlignment="1">
      <alignment horizontal="center" vertical="center"/>
    </xf>
    <xf numFmtId="0" fontId="6" fillId="2" borderId="48" xfId="0" applyFont="1" applyFill="1" applyBorder="1" applyAlignment="1">
      <alignment horizontal="center" vertical="center"/>
    </xf>
    <xf numFmtId="0" fontId="9" fillId="2" borderId="15" xfId="0" applyFont="1" applyFill="1" applyBorder="1">
      <alignment vertical="center"/>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44" xfId="0" applyFont="1" applyFill="1" applyBorder="1" applyAlignment="1">
      <alignment vertical="center"/>
    </xf>
    <xf numFmtId="0" fontId="6" fillId="5" borderId="9" xfId="0" applyFont="1" applyFill="1" applyBorder="1" applyAlignment="1">
      <alignment horizontal="center" vertical="center" wrapText="1"/>
    </xf>
    <xf numFmtId="0" fontId="9" fillId="6" borderId="15" xfId="0" applyFont="1" applyFill="1" applyBorder="1">
      <alignment vertical="center"/>
    </xf>
    <xf numFmtId="0" fontId="6" fillId="5" borderId="8"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6" fillId="5" borderId="8"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9"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0" xfId="0" applyFont="1" applyFill="1" applyBorder="1" applyAlignment="1">
      <alignmen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vertical="center"/>
    </xf>
    <xf numFmtId="0" fontId="4" fillId="0" borderId="15" xfId="0" applyFont="1" applyBorder="1">
      <alignment vertical="center"/>
    </xf>
    <xf numFmtId="0" fontId="3" fillId="0" borderId="0" xfId="0" applyFont="1" applyFill="1" applyBorder="1" applyAlignment="1">
      <alignment horizontal="right" vertical="center"/>
    </xf>
    <xf numFmtId="0" fontId="4" fillId="0" borderId="0" xfId="0" applyFont="1" applyBorder="1">
      <alignment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Protection="1">
      <alignment vertical="center"/>
      <protection locked="0"/>
    </xf>
    <xf numFmtId="0" fontId="3" fillId="0" borderId="5" xfId="0" applyFont="1" applyFill="1" applyBorder="1" applyAlignment="1">
      <alignment vertical="center"/>
    </xf>
    <xf numFmtId="0" fontId="3" fillId="0" borderId="12" xfId="0" applyFont="1" applyFill="1" applyBorder="1" applyAlignment="1">
      <alignment horizontal="center" vertical="center"/>
    </xf>
    <xf numFmtId="0" fontId="3" fillId="0" borderId="3" xfId="0" applyFont="1" applyFill="1" applyBorder="1" applyAlignment="1">
      <alignment vertical="center"/>
    </xf>
    <xf numFmtId="0" fontId="3" fillId="0" borderId="12" xfId="0" applyFont="1" applyFill="1" applyBorder="1" applyProtection="1">
      <alignment vertical="center"/>
      <protection locked="0"/>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4" fillId="0" borderId="0" xfId="0" applyFont="1" applyFill="1">
      <alignment vertical="center"/>
    </xf>
    <xf numFmtId="0" fontId="12" fillId="0" borderId="0" xfId="0" applyFont="1" applyAlignment="1">
      <alignment vertical="center" wrapText="1"/>
    </xf>
    <xf numFmtId="0" fontId="3" fillId="0" borderId="41" xfId="0" applyFont="1" applyBorder="1" applyAlignment="1">
      <alignment horizontal="center" vertical="center"/>
    </xf>
    <xf numFmtId="0" fontId="4" fillId="0" borderId="42" xfId="0" applyFont="1" applyBorder="1" applyAlignment="1">
      <alignment vertical="center"/>
    </xf>
    <xf numFmtId="0" fontId="3" fillId="0" borderId="5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5" xfId="0" applyFont="1" applyFill="1" applyBorder="1" applyProtection="1">
      <alignment vertical="center"/>
      <protection locked="0"/>
    </xf>
    <xf numFmtId="0" fontId="3" fillId="0" borderId="35" xfId="0" applyFont="1" applyFill="1" applyBorder="1" applyAlignment="1">
      <alignment vertical="center"/>
    </xf>
    <xf numFmtId="0" fontId="4" fillId="0" borderId="55" xfId="0" applyFont="1" applyBorder="1">
      <alignment vertical="center"/>
    </xf>
    <xf numFmtId="0" fontId="3" fillId="0" borderId="41" xfId="0" applyFont="1" applyFill="1" applyBorder="1" applyAlignment="1">
      <alignment horizontal="center" vertical="center"/>
    </xf>
    <xf numFmtId="0" fontId="4" fillId="0" borderId="42" xfId="0" applyFont="1" applyBorder="1">
      <alignment vertical="center"/>
    </xf>
    <xf numFmtId="0" fontId="3" fillId="0" borderId="57" xfId="0" applyFont="1" applyFill="1" applyBorder="1" applyAlignment="1">
      <alignment horizontal="center" vertical="center"/>
    </xf>
    <xf numFmtId="0" fontId="3" fillId="0" borderId="43" xfId="0" applyFont="1" applyBorder="1" applyAlignment="1">
      <alignment horizontal="center" vertical="center"/>
    </xf>
    <xf numFmtId="0" fontId="3" fillId="0" borderId="9" xfId="0" applyFont="1" applyBorder="1">
      <alignment vertical="center"/>
    </xf>
    <xf numFmtId="0" fontId="3" fillId="0" borderId="4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Protection="1">
      <alignment vertical="center"/>
      <protection locked="0"/>
    </xf>
    <xf numFmtId="0" fontId="3" fillId="0" borderId="9" xfId="0" applyFont="1" applyFill="1" applyBorder="1" applyAlignment="1">
      <alignment vertical="center"/>
    </xf>
    <xf numFmtId="0" fontId="3" fillId="0" borderId="3" xfId="0" applyFont="1" applyBorder="1" applyAlignment="1">
      <alignment vertical="center"/>
    </xf>
    <xf numFmtId="0" fontId="3" fillId="0" borderId="0" xfId="0" applyFont="1" applyAlignment="1">
      <alignment vertical="center" wrapText="1"/>
    </xf>
    <xf numFmtId="0" fontId="4" fillId="0" borderId="5" xfId="0" applyFont="1" applyBorder="1" applyAlignment="1">
      <alignment vertical="center"/>
    </xf>
    <xf numFmtId="0" fontId="3" fillId="0" borderId="7" xfId="0" applyFont="1" applyFill="1" applyBorder="1" applyAlignment="1">
      <alignment horizontal="right" vertical="center"/>
    </xf>
    <xf numFmtId="0" fontId="3" fillId="0" borderId="0" xfId="0" applyFont="1" applyFill="1" applyBorder="1" applyAlignment="1">
      <alignment vertical="top" wrapText="1"/>
    </xf>
    <xf numFmtId="0" fontId="9" fillId="5" borderId="59" xfId="0" applyFont="1" applyFill="1" applyBorder="1" applyAlignment="1">
      <alignment horizontal="center" vertical="center"/>
    </xf>
    <xf numFmtId="0" fontId="6" fillId="5" borderId="8"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9" xfId="0" applyFont="1" applyFill="1" applyBorder="1" applyAlignment="1">
      <alignment horizontal="center" vertical="center"/>
    </xf>
    <xf numFmtId="0" fontId="6" fillId="4" borderId="5" xfId="0" applyFont="1" applyFill="1" applyBorder="1" applyAlignment="1">
      <alignment horizontal="center" vertical="center"/>
    </xf>
    <xf numFmtId="0" fontId="6"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14" fillId="0" borderId="0" xfId="0" applyFont="1">
      <alignment vertical="center"/>
    </xf>
    <xf numFmtId="0" fontId="9" fillId="7" borderId="15" xfId="0" applyFont="1" applyFill="1" applyBorder="1" applyAlignment="1">
      <alignment horizontal="right" vertical="center"/>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19" xfId="0" applyFont="1" applyFill="1" applyBorder="1" applyAlignment="1">
      <alignment horizontal="center" vertical="center"/>
    </xf>
    <xf numFmtId="0" fontId="6" fillId="7" borderId="20" xfId="0" applyFont="1" applyFill="1" applyBorder="1" applyAlignment="1">
      <alignment horizontal="center" vertical="center"/>
    </xf>
    <xf numFmtId="0" fontId="6" fillId="7" borderId="21" xfId="0" applyFont="1" applyFill="1" applyBorder="1" applyAlignment="1">
      <alignment horizontal="center" vertical="center"/>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6" fillId="7" borderId="6" xfId="0" applyFont="1" applyFill="1" applyBorder="1" applyAlignment="1">
      <alignment horizontal="left" vertical="center" wrapText="1"/>
    </xf>
    <xf numFmtId="0" fontId="6" fillId="7" borderId="8" xfId="0" applyFont="1" applyFill="1" applyBorder="1" applyAlignment="1">
      <alignment horizontal="left" vertical="center" wrapText="1"/>
    </xf>
    <xf numFmtId="0" fontId="6" fillId="7" borderId="9"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10"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1"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9" fillId="6" borderId="15" xfId="0" applyFont="1" applyFill="1" applyBorder="1" applyAlignment="1">
      <alignment horizontal="right" vertical="center"/>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39"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11" xfId="0" applyFont="1" applyFill="1" applyBorder="1" applyAlignment="1">
      <alignment horizontal="center" vertical="center"/>
    </xf>
    <xf numFmtId="0" fontId="6" fillId="7" borderId="34" xfId="0" applyFont="1" applyFill="1" applyBorder="1" applyAlignment="1">
      <alignment horizontal="center" vertical="center" textRotation="255"/>
    </xf>
    <xf numFmtId="0" fontId="6" fillId="7" borderId="14" xfId="0" applyFont="1" applyFill="1" applyBorder="1" applyAlignment="1">
      <alignment horizontal="center" vertical="center" textRotation="255"/>
    </xf>
    <xf numFmtId="0" fontId="6" fillId="7" borderId="12" xfId="0" applyFont="1" applyFill="1" applyBorder="1" applyAlignment="1">
      <alignment horizontal="center" vertical="center" textRotation="255"/>
    </xf>
    <xf numFmtId="0" fontId="9" fillId="7" borderId="3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0" fontId="9" fillId="3" borderId="15" xfId="0" applyFont="1" applyFill="1" applyBorder="1" applyAlignment="1">
      <alignment horizontal="right" vertical="center"/>
    </xf>
    <xf numFmtId="0" fontId="8" fillId="5" borderId="37" xfId="0" applyFont="1" applyFill="1" applyBorder="1" applyAlignment="1">
      <alignment horizontal="center" vertical="center" wrapText="1"/>
    </xf>
    <xf numFmtId="0" fontId="8" fillId="5" borderId="0"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37"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39"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1" xfId="0" applyFont="1" applyFill="1" applyBorder="1" applyAlignment="1">
      <alignment horizontal="center" vertical="center"/>
    </xf>
    <xf numFmtId="0" fontId="6" fillId="5" borderId="14" xfId="0" applyFont="1" applyFill="1" applyBorder="1" applyAlignment="1">
      <alignment horizontal="center" vertical="center" textRotation="255"/>
    </xf>
    <xf numFmtId="0" fontId="6" fillId="5" borderId="12" xfId="0" applyFont="1" applyFill="1" applyBorder="1" applyAlignment="1">
      <alignment horizontal="center" vertical="center" textRotation="255"/>
    </xf>
    <xf numFmtId="0" fontId="9" fillId="5" borderId="12" xfId="0" applyFont="1" applyFill="1" applyBorder="1" applyAlignment="1">
      <alignment horizontal="center" vertical="center"/>
    </xf>
    <xf numFmtId="0" fontId="6" fillId="5" borderId="38"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4"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3"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9" fillId="2" borderId="15" xfId="0" applyFont="1" applyFill="1" applyBorder="1" applyAlignment="1">
      <alignment horizontal="right" vertical="center"/>
    </xf>
    <xf numFmtId="0" fontId="9" fillId="2" borderId="47" xfId="0" applyFont="1" applyFill="1" applyBorder="1" applyAlignment="1">
      <alignment horizontal="right" vertical="center"/>
    </xf>
    <xf numFmtId="0" fontId="8" fillId="3" borderId="37" xfId="0" applyFont="1" applyFill="1" applyBorder="1" applyAlignment="1">
      <alignment horizontal="center" vertical="center"/>
    </xf>
    <xf numFmtId="0" fontId="8" fillId="3" borderId="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1" xfId="0" applyFont="1" applyFill="1" applyBorder="1" applyAlignment="1">
      <alignment horizontal="center" vertical="center"/>
    </xf>
    <xf numFmtId="0" fontId="6" fillId="3" borderId="14"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9" fillId="3" borderId="1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6" fillId="2" borderId="4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6" fillId="2" borderId="2" xfId="0" applyFont="1" applyFill="1" applyBorder="1" applyAlignment="1">
      <alignment horizontal="center" vertical="center"/>
    </xf>
    <xf numFmtId="0" fontId="9" fillId="4" borderId="16" xfId="0" applyFont="1" applyFill="1" applyBorder="1" applyAlignment="1">
      <alignment horizontal="right" vertical="center"/>
    </xf>
    <xf numFmtId="0" fontId="9" fillId="4" borderId="17" xfId="0" applyFont="1" applyFill="1" applyBorder="1" applyAlignment="1">
      <alignment horizontal="right" vertical="center"/>
    </xf>
    <xf numFmtId="0" fontId="9" fillId="4" borderId="18" xfId="0" applyFont="1" applyFill="1" applyBorder="1" applyAlignment="1">
      <alignment horizontal="right" vertical="center"/>
    </xf>
    <xf numFmtId="0" fontId="8" fillId="2" borderId="37" xfId="0" applyFont="1" applyFill="1" applyBorder="1" applyAlignment="1">
      <alignment horizontal="center" vertical="center" wrapText="1"/>
    </xf>
    <xf numFmtId="0" fontId="8" fillId="2" borderId="0"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14"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9" fillId="2" borderId="12" xfId="0" applyFont="1" applyFill="1" applyBorder="1" applyAlignment="1">
      <alignment horizontal="center" vertical="center"/>
    </xf>
    <xf numFmtId="0" fontId="6" fillId="2" borderId="38"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1" xfId="0" applyFont="1" applyFill="1" applyBorder="1" applyAlignment="1">
      <alignment vertical="center" wrapText="1"/>
    </xf>
    <xf numFmtId="0" fontId="6" fillId="4" borderId="2" xfId="0" applyFont="1" applyFill="1" applyBorder="1" applyAlignment="1">
      <alignment vertical="center" wrapText="1"/>
    </xf>
    <xf numFmtId="0" fontId="6" fillId="4" borderId="3" xfId="0" applyFont="1" applyFill="1" applyBorder="1" applyAlignment="1">
      <alignment vertical="center" wrapText="1"/>
    </xf>
    <xf numFmtId="0" fontId="6" fillId="4" borderId="13"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1" xfId="0" applyFont="1" applyFill="1" applyBorder="1" applyAlignment="1">
      <alignment horizontal="center" vertical="center"/>
    </xf>
    <xf numFmtId="0" fontId="5" fillId="0" borderId="0" xfId="0" applyFont="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6" xfId="0" applyFont="1" applyBorder="1" applyAlignment="1">
      <alignment vertical="center" wrapText="1"/>
    </xf>
    <xf numFmtId="0" fontId="3" fillId="0" borderId="24" xfId="0" applyFont="1" applyBorder="1" applyAlignment="1">
      <alignmen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1" xfId="0" applyFont="1" applyFill="1" applyBorder="1" applyAlignment="1">
      <alignment horizontal="center" vertical="center"/>
    </xf>
    <xf numFmtId="0" fontId="6" fillId="4" borderId="34" xfId="0" applyFont="1" applyFill="1" applyBorder="1" applyAlignment="1">
      <alignment horizontal="center" vertical="center" textRotation="255"/>
    </xf>
    <xf numFmtId="0" fontId="6" fillId="4" borderId="14" xfId="0" applyFont="1" applyFill="1" applyBorder="1" applyAlignment="1">
      <alignment horizontal="center" vertical="center" textRotation="255"/>
    </xf>
    <xf numFmtId="0" fontId="6" fillId="4" borderId="12" xfId="0" applyFont="1" applyFill="1" applyBorder="1" applyAlignment="1">
      <alignment horizontal="center" vertical="center" textRotation="255"/>
    </xf>
    <xf numFmtId="0" fontId="9" fillId="4" borderId="35" xfId="0" applyFont="1" applyFill="1" applyBorder="1" applyAlignment="1">
      <alignment horizontal="center" vertical="center"/>
    </xf>
    <xf numFmtId="0" fontId="6" fillId="4" borderId="3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9" fillId="3" borderId="5" xfId="0" applyFont="1" applyFill="1" applyBorder="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64" xfId="0" applyFill="1" applyBorder="1" applyAlignment="1">
      <alignment horizontal="left" vertical="center"/>
    </xf>
    <xf numFmtId="0" fontId="8" fillId="5" borderId="63"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62"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61" xfId="0" applyFont="1" applyFill="1" applyBorder="1" applyAlignment="1">
      <alignment horizontal="center" vertical="center" wrapText="1"/>
    </xf>
    <xf numFmtId="0" fontId="9" fillId="5" borderId="48" xfId="0" applyFont="1" applyFill="1" applyBorder="1" applyAlignment="1">
      <alignment horizontal="center" vertical="center"/>
    </xf>
    <xf numFmtId="0" fontId="0" fillId="5" borderId="45" xfId="0" applyFill="1" applyBorder="1" applyAlignment="1">
      <alignment horizontal="left" vertical="center"/>
    </xf>
    <xf numFmtId="0" fontId="0" fillId="5" borderId="46" xfId="0" applyFill="1" applyBorder="1" applyAlignment="1">
      <alignment horizontal="left" vertical="center"/>
    </xf>
    <xf numFmtId="0" fontId="0" fillId="5" borderId="65" xfId="0" applyFill="1" applyBorder="1" applyAlignment="1">
      <alignment horizontal="left" vertical="center"/>
    </xf>
    <xf numFmtId="0" fontId="9" fillId="3" borderId="5" xfId="0" applyFont="1" applyFill="1" applyBorder="1" applyAlignment="1">
      <alignment horizontal="left" vertical="center" wrapText="1"/>
    </xf>
    <xf numFmtId="0" fontId="0" fillId="3" borderId="5" xfId="0" applyFill="1" applyBorder="1" applyAlignment="1">
      <alignment horizontal="center" vertical="center"/>
    </xf>
    <xf numFmtId="0" fontId="0" fillId="3" borderId="42" xfId="0" applyFill="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64" xfId="0" applyFill="1" applyBorder="1" applyAlignment="1">
      <alignment horizontal="left" vertical="center"/>
    </xf>
    <xf numFmtId="0" fontId="9" fillId="2" borderId="5" xfId="0" applyFont="1" applyFill="1" applyBorder="1" applyAlignment="1">
      <alignment vertical="center" wrapText="1"/>
    </xf>
    <xf numFmtId="0" fontId="10" fillId="2" borderId="5" xfId="0" applyFont="1" applyFill="1" applyBorder="1" applyAlignment="1">
      <alignment horizontal="left" vertical="center" wrapText="1"/>
    </xf>
    <xf numFmtId="0" fontId="8" fillId="3" borderId="6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1" xfId="0" applyFont="1" applyFill="1" applyBorder="1" applyAlignment="1">
      <alignment horizontal="center" vertical="center"/>
    </xf>
    <xf numFmtId="0" fontId="0" fillId="2" borderId="5" xfId="0" applyFill="1" applyBorder="1" applyAlignment="1">
      <alignment horizontal="center" vertical="center"/>
    </xf>
    <xf numFmtId="0" fontId="0" fillId="2" borderId="42" xfId="0" applyFill="1" applyBorder="1" applyAlignment="1">
      <alignment horizontal="center" vertical="center"/>
    </xf>
    <xf numFmtId="0" fontId="0" fillId="5" borderId="48" xfId="0" applyFill="1" applyBorder="1" applyAlignment="1">
      <alignment horizontal="center" vertical="center"/>
    </xf>
    <xf numFmtId="0" fontId="0" fillId="5" borderId="60" xfId="0" applyFill="1" applyBorder="1" applyAlignment="1">
      <alignment horizontal="center" vertical="center"/>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16"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top"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35" xfId="0"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0" xfId="0" applyFont="1" applyAlignment="1">
      <alignment horizontal="left" vertical="center" wrapText="1"/>
    </xf>
    <xf numFmtId="0" fontId="3" fillId="0" borderId="54" xfId="0" applyFont="1" applyBorder="1" applyAlignment="1">
      <alignment horizontal="center" vertical="center"/>
    </xf>
    <xf numFmtId="0" fontId="3" fillId="0" borderId="35" xfId="0" applyFont="1" applyBorder="1" applyAlignment="1">
      <alignment horizontal="center" vertical="center"/>
    </xf>
    <xf numFmtId="0" fontId="3" fillId="0" borderId="41" xfId="0" applyFont="1" applyBorder="1" applyAlignment="1">
      <alignment horizontal="center" vertical="center"/>
    </xf>
    <xf numFmtId="0" fontId="3" fillId="0" borderId="34"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49" xfId="0" applyFont="1" applyBorder="1" applyAlignment="1">
      <alignment horizontal="left" vertical="center" wrapText="1"/>
    </xf>
    <xf numFmtId="0" fontId="3" fillId="0" borderId="37" xfId="0" applyFont="1" applyBorder="1" applyAlignment="1">
      <alignment horizontal="left"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4" fillId="0" borderId="55" xfId="0" applyFont="1" applyBorder="1" applyAlignment="1">
      <alignment horizontal="center" vertical="center"/>
    </xf>
    <xf numFmtId="0" fontId="4" fillId="0" borderId="42"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Alignment="1">
      <alignment horizontal="left" vertical="top" wrapText="1"/>
    </xf>
    <xf numFmtId="0" fontId="9" fillId="4" borderId="1" xfId="0" applyFont="1" applyFill="1" applyBorder="1" applyAlignment="1">
      <alignment vertical="center" wrapText="1"/>
    </xf>
    <xf numFmtId="0" fontId="9" fillId="4" borderId="3" xfId="0" applyFont="1" applyFill="1" applyBorder="1" applyAlignment="1">
      <alignment vertical="center" wrapText="1"/>
    </xf>
    <xf numFmtId="0" fontId="6" fillId="4" borderId="19"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8"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textRotation="255"/>
    </xf>
    <xf numFmtId="0" fontId="13" fillId="0" borderId="0" xfId="0" applyFont="1" applyAlignment="1">
      <alignment horizontal="center" vertical="center" wrapText="1"/>
    </xf>
    <xf numFmtId="0" fontId="3" fillId="0" borderId="13"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5" xfId="0" applyFont="1" applyBorder="1" applyAlignment="1">
      <alignment horizontal="center" vertical="center"/>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0" xfId="0" applyFont="1" applyFill="1" applyBorder="1" applyAlignment="1">
      <alignment horizontal="left" vertical="top"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13" fillId="0" borderId="0" xfId="0" applyFont="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CC"/>
      <color rgb="FFFFFFCC"/>
      <color rgb="FFCCFFFF"/>
      <color rgb="FFFFCCFF"/>
      <color rgb="FFFFCC99"/>
      <color rgb="FFCC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219075</xdr:colOff>
      <xdr:row>10</xdr:row>
      <xdr:rowOff>57151</xdr:rowOff>
    </xdr:from>
    <xdr:to>
      <xdr:col>16</xdr:col>
      <xdr:colOff>152400</xdr:colOff>
      <xdr:row>12</xdr:row>
      <xdr:rowOff>161925</xdr:rowOff>
    </xdr:to>
    <xdr:sp macro="" textlink="">
      <xdr:nvSpPr>
        <xdr:cNvPr id="2" name="角丸四角形吹き出し 1"/>
        <xdr:cNvSpPr/>
      </xdr:nvSpPr>
      <xdr:spPr>
        <a:xfrm>
          <a:off x="3895725" y="1866901"/>
          <a:ext cx="1209675" cy="485774"/>
        </a:xfrm>
        <a:prstGeom prst="wedgeRoundRectCallout">
          <a:avLst>
            <a:gd name="adj1" fmla="val 398"/>
            <a:gd name="adj2" fmla="val 70051"/>
            <a:gd name="adj3" fmla="val 16667"/>
          </a:avLst>
        </a:prstGeom>
        <a:solidFill>
          <a:schemeClr val="bg1">
            <a:alpha val="9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チェックの際は、　　　プルダウンで○選択</a:t>
          </a:r>
        </a:p>
      </xdr:txBody>
    </xdr:sp>
    <xdr:clientData/>
  </xdr:twoCellAnchor>
  <xdr:twoCellAnchor>
    <xdr:from>
      <xdr:col>18</xdr:col>
      <xdr:colOff>9525</xdr:colOff>
      <xdr:row>35</xdr:row>
      <xdr:rowOff>219075</xdr:rowOff>
    </xdr:from>
    <xdr:to>
      <xdr:col>23</xdr:col>
      <xdr:colOff>257175</xdr:colOff>
      <xdr:row>39</xdr:row>
      <xdr:rowOff>57150</xdr:rowOff>
    </xdr:to>
    <xdr:sp macro="" textlink="">
      <xdr:nvSpPr>
        <xdr:cNvPr id="4" name="角丸四角形吹き出し 3"/>
        <xdr:cNvSpPr/>
      </xdr:nvSpPr>
      <xdr:spPr>
        <a:xfrm>
          <a:off x="5667375" y="8867775"/>
          <a:ext cx="1628775" cy="781050"/>
        </a:xfrm>
        <a:prstGeom prst="wedgeRoundRectCallout">
          <a:avLst>
            <a:gd name="adj1" fmla="val 38123"/>
            <a:gd name="adj2" fmla="val 78029"/>
            <a:gd name="adj3" fmla="val 16667"/>
          </a:avLst>
        </a:prstGeom>
        <a:solidFill>
          <a:sysClr val="window" lastClr="FFFFFF">
            <a:alpha val="90000"/>
          </a:sysClr>
        </a:solidFill>
        <a:ln w="25400" cap="flat" cmpd="sng" algn="ctr">
          <a:solidFill>
            <a:sysClr val="windowText" lastClr="000000">
              <a:alpha val="50000"/>
            </a:sys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a:ea typeface="ＭＳ Ｐゴシック"/>
              <a:cs typeface="+mn-cs"/>
            </a:rPr>
            <a:t>投与１１０週間の長期だった場合、７５週目以降から２５週毎９ポイントずつ加算した数値を入力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9"/>
  <sheetViews>
    <sheetView tabSelected="1" zoomScaleNormal="100" workbookViewId="0">
      <selection activeCell="AA25" sqref="AA25"/>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ht="20.100000000000001" customHeight="1">
      <c r="A1" s="114" t="s">
        <v>300</v>
      </c>
      <c r="B1" s="1"/>
    </row>
    <row r="2" spans="1:31" s="2" customFormat="1">
      <c r="A2" s="1" t="s">
        <v>129</v>
      </c>
      <c r="B2" s="1"/>
    </row>
    <row r="3" spans="1:31" s="2" customFormat="1" ht="17.25" customHeight="1">
      <c r="A3" s="302" t="s">
        <v>185</v>
      </c>
      <c r="B3" s="302"/>
      <c r="C3" s="302"/>
      <c r="D3" s="302"/>
      <c r="E3" s="302"/>
      <c r="F3" s="302"/>
      <c r="G3" s="302"/>
      <c r="H3" s="302"/>
      <c r="I3" s="302"/>
      <c r="J3" s="302"/>
      <c r="K3" s="302"/>
      <c r="L3" s="302"/>
      <c r="M3" s="302"/>
      <c r="N3" s="302"/>
      <c r="O3" s="302"/>
      <c r="P3" s="302"/>
      <c r="Q3" s="302"/>
      <c r="R3" s="302"/>
      <c r="S3" s="302"/>
      <c r="T3" s="302"/>
      <c r="U3" s="302"/>
      <c r="V3" s="302"/>
      <c r="W3" s="302"/>
      <c r="X3" s="302"/>
      <c r="Y3" s="302"/>
      <c r="Z3" s="8"/>
      <c r="AA3" s="8"/>
      <c r="AB3" s="8"/>
      <c r="AC3" s="8"/>
      <c r="AD3" s="8"/>
    </row>
    <row r="4" spans="1:31" s="2" customFormat="1" ht="9" customHeight="1" thickBot="1"/>
    <row r="5" spans="1:31" s="2" customFormat="1" ht="13.5" customHeight="1" thickBot="1">
      <c r="C5" s="303" t="s">
        <v>297</v>
      </c>
      <c r="D5" s="304"/>
      <c r="E5" s="304"/>
      <c r="F5" s="304"/>
      <c r="G5" s="304"/>
      <c r="H5" s="304"/>
      <c r="I5" s="304"/>
      <c r="J5" s="304"/>
      <c r="K5" s="304"/>
      <c r="L5" s="304"/>
      <c r="M5" s="304"/>
      <c r="N5" s="304"/>
      <c r="O5" s="304"/>
      <c r="P5" s="304"/>
      <c r="Q5" s="304"/>
      <c r="R5" s="304"/>
      <c r="S5" s="304"/>
      <c r="T5" s="304"/>
      <c r="U5" s="304"/>
      <c r="V5" s="304"/>
      <c r="W5" s="305"/>
      <c r="X5" s="306"/>
      <c r="Y5" s="9"/>
      <c r="Z5" s="9"/>
      <c r="AA5" s="9"/>
      <c r="AB5" s="9"/>
      <c r="AC5" s="9"/>
      <c r="AD5" s="9"/>
      <c r="AE5" s="9"/>
    </row>
    <row r="6" spans="1:31" s="2" customFormat="1" ht="13.5" customHeight="1" thickBot="1">
      <c r="C6" s="303"/>
      <c r="D6" s="304"/>
      <c r="E6" s="304"/>
      <c r="F6" s="304"/>
      <c r="G6" s="304"/>
      <c r="H6" s="304"/>
      <c r="I6" s="304"/>
      <c r="J6" s="304"/>
      <c r="K6" s="304"/>
      <c r="L6" s="304"/>
      <c r="M6" s="304"/>
      <c r="N6" s="304"/>
      <c r="O6" s="304"/>
      <c r="P6" s="304"/>
      <c r="Q6" s="304"/>
      <c r="R6" s="304"/>
      <c r="S6" s="304"/>
      <c r="T6" s="304"/>
      <c r="U6" s="304"/>
      <c r="V6" s="304"/>
      <c r="W6" s="305"/>
      <c r="X6" s="306"/>
      <c r="Y6" s="9"/>
      <c r="Z6" s="9"/>
      <c r="AA6" s="9"/>
      <c r="AB6" s="9"/>
      <c r="AC6" s="9"/>
      <c r="AD6" s="9"/>
      <c r="AE6" s="9"/>
    </row>
    <row r="7" spans="1:31" s="2" customFormat="1" ht="10.5" customHeight="1" thickBot="1">
      <c r="C7" s="303"/>
      <c r="D7" s="304"/>
      <c r="E7" s="304"/>
      <c r="F7" s="304"/>
      <c r="G7" s="304"/>
      <c r="H7" s="304"/>
      <c r="I7" s="304"/>
      <c r="J7" s="304"/>
      <c r="K7" s="304"/>
      <c r="L7" s="304"/>
      <c r="M7" s="304"/>
      <c r="N7" s="304"/>
      <c r="O7" s="304"/>
      <c r="P7" s="304"/>
      <c r="Q7" s="304"/>
      <c r="R7" s="304"/>
      <c r="S7" s="304"/>
      <c r="T7" s="304"/>
      <c r="U7" s="304"/>
      <c r="V7" s="304"/>
      <c r="W7" s="305"/>
      <c r="X7" s="306"/>
      <c r="Y7" s="9"/>
      <c r="Z7" s="9"/>
      <c r="AA7" s="9"/>
      <c r="AB7" s="9"/>
      <c r="AC7" s="9"/>
      <c r="AD7" s="9"/>
      <c r="AE7" s="9"/>
    </row>
    <row r="8" spans="1:31" s="2" customFormat="1" ht="18" customHeight="1" thickBot="1">
      <c r="C8" s="307" t="s">
        <v>299</v>
      </c>
      <c r="D8" s="308"/>
      <c r="E8" s="308"/>
      <c r="F8" s="308"/>
      <c r="G8" s="308"/>
      <c r="H8" s="308"/>
      <c r="I8" s="308"/>
      <c r="J8" s="308"/>
      <c r="K8" s="308"/>
      <c r="L8" s="308"/>
      <c r="M8" s="308"/>
      <c r="N8" s="308"/>
      <c r="O8" s="308"/>
      <c r="P8" s="308"/>
      <c r="Q8" s="308"/>
      <c r="R8" s="308"/>
      <c r="S8" s="308"/>
      <c r="T8" s="308"/>
      <c r="U8" s="308"/>
      <c r="V8" s="308"/>
      <c r="W8" s="308"/>
      <c r="X8" s="309"/>
      <c r="Y8" s="10"/>
      <c r="Z8" s="10"/>
      <c r="AA8" s="10"/>
      <c r="AB8" s="10"/>
      <c r="AC8" s="10"/>
      <c r="AD8" s="10"/>
      <c r="AE8" s="10"/>
    </row>
    <row r="9" spans="1:31" s="2" customFormat="1" ht="18" customHeight="1" thickBot="1">
      <c r="C9" s="307" t="s">
        <v>298</v>
      </c>
      <c r="D9" s="308"/>
      <c r="E9" s="308"/>
      <c r="F9" s="308"/>
      <c r="G9" s="308"/>
      <c r="H9" s="308"/>
      <c r="I9" s="308"/>
      <c r="J9" s="308"/>
      <c r="K9" s="308"/>
      <c r="L9" s="308"/>
      <c r="M9" s="308"/>
      <c r="N9" s="308"/>
      <c r="O9" s="308"/>
      <c r="P9" s="308"/>
      <c r="Q9" s="308"/>
      <c r="R9" s="308"/>
      <c r="S9" s="308"/>
      <c r="T9" s="308"/>
      <c r="U9" s="308"/>
      <c r="V9" s="308"/>
      <c r="W9" s="308"/>
      <c r="X9" s="309"/>
      <c r="Y9" s="10"/>
      <c r="Z9" s="10"/>
      <c r="AA9" s="10"/>
      <c r="AB9" s="10"/>
      <c r="AC9" s="10"/>
      <c r="AD9" s="10"/>
      <c r="AE9" s="10"/>
    </row>
    <row r="10" spans="1:31" s="2" customFormat="1" ht="9.75" customHeight="1" thickBot="1"/>
    <row r="11" spans="1:31" ht="15" customHeight="1">
      <c r="A11" s="310" t="s">
        <v>79</v>
      </c>
      <c r="B11" s="311"/>
      <c r="C11" s="312"/>
      <c r="D11" s="319" t="s">
        <v>0</v>
      </c>
      <c r="E11" s="322" t="s">
        <v>51</v>
      </c>
      <c r="F11" s="322"/>
      <c r="G11" s="322"/>
      <c r="H11" s="322"/>
      <c r="I11" s="322"/>
      <c r="J11" s="322"/>
      <c r="K11" s="322"/>
      <c r="L11" s="322"/>
      <c r="M11" s="322"/>
      <c r="N11" s="322"/>
      <c r="O11" s="322"/>
      <c r="P11" s="322"/>
      <c r="Q11" s="322"/>
      <c r="R11" s="322"/>
      <c r="S11" s="322"/>
      <c r="T11" s="322"/>
      <c r="U11" s="322"/>
      <c r="V11" s="322"/>
      <c r="W11" s="322"/>
      <c r="X11" s="322"/>
      <c r="Y11" s="323" t="s">
        <v>52</v>
      </c>
    </row>
    <row r="12" spans="1:31" ht="15" customHeight="1">
      <c r="A12" s="313"/>
      <c r="B12" s="314"/>
      <c r="C12" s="315"/>
      <c r="D12" s="320"/>
      <c r="E12" s="273" t="s">
        <v>1</v>
      </c>
      <c r="F12" s="274"/>
      <c r="G12" s="275"/>
      <c r="H12" s="31" t="s">
        <v>2</v>
      </c>
      <c r="I12" s="273" t="s">
        <v>3</v>
      </c>
      <c r="J12" s="274"/>
      <c r="K12" s="274"/>
      <c r="L12" s="274"/>
      <c r="M12" s="275"/>
      <c r="N12" s="31" t="s">
        <v>2</v>
      </c>
      <c r="O12" s="273" t="s">
        <v>47</v>
      </c>
      <c r="P12" s="274"/>
      <c r="Q12" s="274"/>
      <c r="R12" s="275"/>
      <c r="S12" s="31" t="s">
        <v>2</v>
      </c>
      <c r="T12" s="273" t="s">
        <v>48</v>
      </c>
      <c r="U12" s="274"/>
      <c r="V12" s="274"/>
      <c r="W12" s="275"/>
      <c r="X12" s="31" t="s">
        <v>2</v>
      </c>
      <c r="Y12" s="324"/>
    </row>
    <row r="13" spans="1:31" ht="15" customHeight="1">
      <c r="A13" s="316"/>
      <c r="B13" s="317"/>
      <c r="C13" s="318"/>
      <c r="D13" s="321"/>
      <c r="E13" s="299" t="s">
        <v>6</v>
      </c>
      <c r="F13" s="300"/>
      <c r="G13" s="301"/>
      <c r="H13" s="7" t="s">
        <v>7</v>
      </c>
      <c r="I13" s="299" t="s">
        <v>8</v>
      </c>
      <c r="J13" s="300"/>
      <c r="K13" s="300"/>
      <c r="L13" s="300"/>
      <c r="M13" s="301"/>
      <c r="N13" s="7" t="s">
        <v>7</v>
      </c>
      <c r="O13" s="299" t="s">
        <v>49</v>
      </c>
      <c r="P13" s="300"/>
      <c r="Q13" s="300"/>
      <c r="R13" s="301"/>
      <c r="S13" s="7" t="s">
        <v>7</v>
      </c>
      <c r="T13" s="299" t="s">
        <v>50</v>
      </c>
      <c r="U13" s="300"/>
      <c r="V13" s="300"/>
      <c r="W13" s="301"/>
      <c r="X13" s="7" t="s">
        <v>7</v>
      </c>
      <c r="Y13" s="325"/>
    </row>
    <row r="14" spans="1:31" ht="26.1" customHeight="1">
      <c r="A14" s="23" t="s">
        <v>53</v>
      </c>
      <c r="B14" s="263" t="s">
        <v>28</v>
      </c>
      <c r="C14" s="264"/>
      <c r="D14" s="111">
        <v>2</v>
      </c>
      <c r="E14" s="287" t="s">
        <v>29</v>
      </c>
      <c r="F14" s="287"/>
      <c r="G14" s="287"/>
      <c r="H14" s="111" t="s">
        <v>95</v>
      </c>
      <c r="I14" s="265" t="s">
        <v>66</v>
      </c>
      <c r="J14" s="266"/>
      <c r="K14" s="266"/>
      <c r="L14" s="266"/>
      <c r="M14" s="267"/>
      <c r="N14" s="111" t="s">
        <v>99</v>
      </c>
      <c r="O14" s="265" t="s">
        <v>72</v>
      </c>
      <c r="P14" s="266"/>
      <c r="Q14" s="266"/>
      <c r="R14" s="267"/>
      <c r="S14" s="111" t="s">
        <v>95</v>
      </c>
      <c r="T14" s="268"/>
      <c r="U14" s="269"/>
      <c r="V14" s="269"/>
      <c r="W14" s="270"/>
      <c r="X14" s="15"/>
      <c r="Y14" s="24">
        <f t="shared" ref="Y14:Y23" si="0">IF(AND(H14="",N14="",S14="",X14=""),0,IF(H14="○",D14*1,IF(N14="○",D14*3,IF(S14="○",D14*5,IF(X14="○",D14*8)))))</f>
        <v>6</v>
      </c>
    </row>
    <row r="15" spans="1:31" ht="26.1" customHeight="1">
      <c r="A15" s="23" t="s">
        <v>54</v>
      </c>
      <c r="B15" s="263" t="s">
        <v>30</v>
      </c>
      <c r="C15" s="264"/>
      <c r="D15" s="111">
        <v>1</v>
      </c>
      <c r="E15" s="298"/>
      <c r="F15" s="298"/>
      <c r="G15" s="298"/>
      <c r="H15" s="111"/>
      <c r="I15" s="265" t="s">
        <v>67</v>
      </c>
      <c r="J15" s="266"/>
      <c r="K15" s="266"/>
      <c r="L15" s="266"/>
      <c r="M15" s="267"/>
      <c r="N15" s="111" t="s">
        <v>99</v>
      </c>
      <c r="O15" s="295" t="s">
        <v>73</v>
      </c>
      <c r="P15" s="296"/>
      <c r="Q15" s="296"/>
      <c r="R15" s="297"/>
      <c r="S15" s="111" t="s">
        <v>95</v>
      </c>
      <c r="T15" s="268"/>
      <c r="U15" s="269"/>
      <c r="V15" s="269"/>
      <c r="W15" s="270"/>
      <c r="X15" s="15"/>
      <c r="Y15" s="24">
        <f t="shared" si="0"/>
        <v>3</v>
      </c>
    </row>
    <row r="16" spans="1:31" ht="26.1" customHeight="1">
      <c r="A16" s="23" t="s">
        <v>55</v>
      </c>
      <c r="B16" s="263" t="s">
        <v>31</v>
      </c>
      <c r="C16" s="264"/>
      <c r="D16" s="111">
        <v>1</v>
      </c>
      <c r="E16" s="287" t="s">
        <v>32</v>
      </c>
      <c r="F16" s="287"/>
      <c r="G16" s="287"/>
      <c r="H16" s="111" t="s">
        <v>95</v>
      </c>
      <c r="I16" s="265" t="s">
        <v>68</v>
      </c>
      <c r="J16" s="266"/>
      <c r="K16" s="266"/>
      <c r="L16" s="266"/>
      <c r="M16" s="267"/>
      <c r="N16" s="111" t="s">
        <v>99</v>
      </c>
      <c r="O16" s="265" t="s">
        <v>74</v>
      </c>
      <c r="P16" s="266"/>
      <c r="Q16" s="266"/>
      <c r="R16" s="267"/>
      <c r="S16" s="111" t="s">
        <v>95</v>
      </c>
      <c r="T16" s="295" t="s">
        <v>77</v>
      </c>
      <c r="U16" s="296"/>
      <c r="V16" s="296"/>
      <c r="W16" s="297"/>
      <c r="X16" s="111" t="s">
        <v>95</v>
      </c>
      <c r="Y16" s="24">
        <f t="shared" si="0"/>
        <v>3</v>
      </c>
    </row>
    <row r="17" spans="1:25" ht="26.1" customHeight="1">
      <c r="A17" s="23" t="s">
        <v>56</v>
      </c>
      <c r="B17" s="263" t="s">
        <v>33</v>
      </c>
      <c r="C17" s="264"/>
      <c r="D17" s="111">
        <v>2</v>
      </c>
      <c r="E17" s="287" t="s">
        <v>34</v>
      </c>
      <c r="F17" s="287"/>
      <c r="G17" s="287"/>
      <c r="H17" s="111" t="s">
        <v>99</v>
      </c>
      <c r="I17" s="265" t="s">
        <v>69</v>
      </c>
      <c r="J17" s="266"/>
      <c r="K17" s="266"/>
      <c r="L17" s="266"/>
      <c r="M17" s="267"/>
      <c r="N17" s="111" t="s">
        <v>95</v>
      </c>
      <c r="O17" s="265" t="s">
        <v>75</v>
      </c>
      <c r="P17" s="266"/>
      <c r="Q17" s="266"/>
      <c r="R17" s="267"/>
      <c r="S17" s="111" t="s">
        <v>95</v>
      </c>
      <c r="T17" s="268"/>
      <c r="U17" s="269"/>
      <c r="V17" s="269"/>
      <c r="W17" s="270"/>
      <c r="X17" s="15"/>
      <c r="Y17" s="24">
        <f t="shared" si="0"/>
        <v>2</v>
      </c>
    </row>
    <row r="18" spans="1:25" ht="26.1" customHeight="1">
      <c r="A18" s="23" t="s">
        <v>57</v>
      </c>
      <c r="B18" s="263" t="s">
        <v>35</v>
      </c>
      <c r="C18" s="264"/>
      <c r="D18" s="111">
        <v>5</v>
      </c>
      <c r="E18" s="265" t="s">
        <v>11</v>
      </c>
      <c r="F18" s="266"/>
      <c r="G18" s="267"/>
      <c r="H18" s="111" t="s">
        <v>95</v>
      </c>
      <c r="I18" s="292"/>
      <c r="J18" s="293"/>
      <c r="K18" s="293"/>
      <c r="L18" s="293"/>
      <c r="M18" s="294"/>
      <c r="N18" s="111"/>
      <c r="O18" s="292"/>
      <c r="P18" s="293"/>
      <c r="Q18" s="293"/>
      <c r="R18" s="294"/>
      <c r="S18" s="15"/>
      <c r="T18" s="268"/>
      <c r="U18" s="269"/>
      <c r="V18" s="269"/>
      <c r="W18" s="270"/>
      <c r="X18" s="15"/>
      <c r="Y18" s="24" t="b">
        <f t="shared" si="0"/>
        <v>0</v>
      </c>
    </row>
    <row r="19" spans="1:25" ht="26.1" customHeight="1">
      <c r="A19" s="23" t="s">
        <v>58</v>
      </c>
      <c r="B19" s="263" t="s">
        <v>36</v>
      </c>
      <c r="C19" s="264"/>
      <c r="D19" s="111">
        <v>1</v>
      </c>
      <c r="E19" s="287" t="s">
        <v>37</v>
      </c>
      <c r="F19" s="287"/>
      <c r="G19" s="287"/>
      <c r="H19" s="111" t="s">
        <v>99</v>
      </c>
      <c r="I19" s="295" t="s">
        <v>70</v>
      </c>
      <c r="J19" s="296"/>
      <c r="K19" s="296"/>
      <c r="L19" s="296"/>
      <c r="M19" s="297"/>
      <c r="N19" s="111" t="s">
        <v>95</v>
      </c>
      <c r="O19" s="265" t="s">
        <v>320</v>
      </c>
      <c r="P19" s="266"/>
      <c r="Q19" s="266"/>
      <c r="R19" s="267"/>
      <c r="S19" s="111" t="s">
        <v>95</v>
      </c>
      <c r="T19" s="268"/>
      <c r="U19" s="269"/>
      <c r="V19" s="269"/>
      <c r="W19" s="270"/>
      <c r="X19" s="15"/>
      <c r="Y19" s="24">
        <f t="shared" si="0"/>
        <v>1</v>
      </c>
    </row>
    <row r="20" spans="1:25" ht="26.1" customHeight="1">
      <c r="A20" s="23" t="s">
        <v>59</v>
      </c>
      <c r="B20" s="285" t="s">
        <v>80</v>
      </c>
      <c r="C20" s="286"/>
      <c r="D20" s="111">
        <v>2</v>
      </c>
      <c r="E20" s="287" t="s">
        <v>12</v>
      </c>
      <c r="F20" s="287"/>
      <c r="G20" s="287"/>
      <c r="H20" s="111" t="s">
        <v>95</v>
      </c>
      <c r="I20" s="265" t="s">
        <v>13</v>
      </c>
      <c r="J20" s="266"/>
      <c r="K20" s="266"/>
      <c r="L20" s="266"/>
      <c r="M20" s="267"/>
      <c r="N20" s="111" t="s">
        <v>95</v>
      </c>
      <c r="O20" s="265" t="s">
        <v>26</v>
      </c>
      <c r="P20" s="266"/>
      <c r="Q20" s="266"/>
      <c r="R20" s="267"/>
      <c r="S20" s="111" t="s">
        <v>99</v>
      </c>
      <c r="T20" s="263" t="s">
        <v>27</v>
      </c>
      <c r="U20" s="288"/>
      <c r="V20" s="288"/>
      <c r="W20" s="264"/>
      <c r="X20" s="111" t="s">
        <v>95</v>
      </c>
      <c r="Y20" s="24">
        <f t="shared" si="0"/>
        <v>10</v>
      </c>
    </row>
    <row r="21" spans="1:25" ht="26.1" customHeight="1">
      <c r="A21" s="23" t="s">
        <v>60</v>
      </c>
      <c r="B21" s="263" t="s">
        <v>38</v>
      </c>
      <c r="C21" s="264"/>
      <c r="D21" s="111">
        <v>2</v>
      </c>
      <c r="E21" s="289" t="s">
        <v>14</v>
      </c>
      <c r="F21" s="290"/>
      <c r="G21" s="291"/>
      <c r="H21" s="111" t="s">
        <v>95</v>
      </c>
      <c r="I21" s="265" t="s">
        <v>15</v>
      </c>
      <c r="J21" s="266"/>
      <c r="K21" s="266"/>
      <c r="L21" s="266"/>
      <c r="M21" s="267"/>
      <c r="N21" s="111" t="s">
        <v>99</v>
      </c>
      <c r="O21" s="292"/>
      <c r="P21" s="293"/>
      <c r="Q21" s="293"/>
      <c r="R21" s="294"/>
      <c r="S21" s="15"/>
      <c r="T21" s="268"/>
      <c r="U21" s="269"/>
      <c r="V21" s="269"/>
      <c r="W21" s="270"/>
      <c r="X21" s="15"/>
      <c r="Y21" s="24">
        <f t="shared" si="0"/>
        <v>6</v>
      </c>
    </row>
    <row r="22" spans="1:25" ht="26.1" customHeight="1">
      <c r="A22" s="23" t="s">
        <v>61</v>
      </c>
      <c r="B22" s="263" t="s">
        <v>39</v>
      </c>
      <c r="C22" s="264"/>
      <c r="D22" s="111">
        <v>2</v>
      </c>
      <c r="E22" s="265" t="s">
        <v>16</v>
      </c>
      <c r="F22" s="266"/>
      <c r="G22" s="267"/>
      <c r="H22" s="111" t="s">
        <v>99</v>
      </c>
      <c r="I22" s="265" t="s">
        <v>71</v>
      </c>
      <c r="J22" s="266"/>
      <c r="K22" s="266"/>
      <c r="L22" s="266"/>
      <c r="M22" s="267"/>
      <c r="N22" s="111" t="s">
        <v>95</v>
      </c>
      <c r="O22" s="265" t="s">
        <v>17</v>
      </c>
      <c r="P22" s="266"/>
      <c r="Q22" s="266"/>
      <c r="R22" s="267"/>
      <c r="S22" s="111" t="s">
        <v>95</v>
      </c>
      <c r="T22" s="268"/>
      <c r="U22" s="269"/>
      <c r="V22" s="269"/>
      <c r="W22" s="270"/>
      <c r="X22" s="15"/>
      <c r="Y22" s="24">
        <f t="shared" si="0"/>
        <v>2</v>
      </c>
    </row>
    <row r="23" spans="1:25" ht="26.1" customHeight="1" thickBot="1">
      <c r="A23" s="25" t="s">
        <v>62</v>
      </c>
      <c r="B23" s="271" t="s">
        <v>40</v>
      </c>
      <c r="C23" s="272"/>
      <c r="D23" s="31">
        <v>5</v>
      </c>
      <c r="E23" s="273" t="s">
        <v>18</v>
      </c>
      <c r="F23" s="274"/>
      <c r="G23" s="275"/>
      <c r="H23" s="111" t="s">
        <v>95</v>
      </c>
      <c r="I23" s="276"/>
      <c r="J23" s="277"/>
      <c r="K23" s="277"/>
      <c r="L23" s="277"/>
      <c r="M23" s="278"/>
      <c r="N23" s="111"/>
      <c r="O23" s="279"/>
      <c r="P23" s="280"/>
      <c r="Q23" s="280"/>
      <c r="R23" s="281"/>
      <c r="S23" s="45"/>
      <c r="T23" s="282"/>
      <c r="U23" s="283"/>
      <c r="V23" s="283"/>
      <c r="W23" s="284"/>
      <c r="X23" s="45"/>
      <c r="Y23" s="24" t="b">
        <f t="shared" si="0"/>
        <v>0</v>
      </c>
    </row>
    <row r="24" spans="1:25" ht="26.1" customHeight="1" thickBot="1">
      <c r="A24" s="241" t="s">
        <v>78</v>
      </c>
      <c r="B24" s="242"/>
      <c r="C24" s="242"/>
      <c r="D24" s="242"/>
      <c r="E24" s="242"/>
      <c r="F24" s="242"/>
      <c r="G24" s="242"/>
      <c r="H24" s="242"/>
      <c r="I24" s="242"/>
      <c r="J24" s="242"/>
      <c r="K24" s="242"/>
      <c r="L24" s="242"/>
      <c r="M24" s="242"/>
      <c r="N24" s="242"/>
      <c r="O24" s="242"/>
      <c r="P24" s="242"/>
      <c r="Q24" s="242"/>
      <c r="R24" s="242"/>
      <c r="S24" s="242"/>
      <c r="T24" s="242"/>
      <c r="U24" s="242"/>
      <c r="V24" s="242"/>
      <c r="W24" s="242"/>
      <c r="X24" s="243"/>
      <c r="Y24" s="12">
        <f>SUM(Y14:Y23)</f>
        <v>33</v>
      </c>
    </row>
    <row r="25" spans="1:25" ht="15" customHeight="1">
      <c r="A25" s="244" t="s">
        <v>303</v>
      </c>
      <c r="B25" s="245"/>
      <c r="C25" s="246"/>
      <c r="D25" s="252" t="s">
        <v>0</v>
      </c>
      <c r="E25" s="254" t="s">
        <v>51</v>
      </c>
      <c r="F25" s="254"/>
      <c r="G25" s="254"/>
      <c r="H25" s="254"/>
      <c r="I25" s="254"/>
      <c r="J25" s="254"/>
      <c r="K25" s="254"/>
      <c r="L25" s="254"/>
      <c r="M25" s="254"/>
      <c r="N25" s="254"/>
      <c r="O25" s="254"/>
      <c r="P25" s="254"/>
      <c r="Q25" s="254"/>
      <c r="R25" s="254"/>
      <c r="S25" s="254"/>
      <c r="T25" s="254"/>
      <c r="U25" s="254"/>
      <c r="V25" s="254"/>
      <c r="W25" s="254"/>
      <c r="X25" s="254"/>
      <c r="Y25" s="255" t="s">
        <v>52</v>
      </c>
    </row>
    <row r="26" spans="1:25" ht="15" customHeight="1">
      <c r="A26" s="247"/>
      <c r="B26" s="248"/>
      <c r="C26" s="246"/>
      <c r="D26" s="252"/>
      <c r="E26" s="257" t="s">
        <v>1</v>
      </c>
      <c r="F26" s="258"/>
      <c r="G26" s="3" t="s">
        <v>2</v>
      </c>
      <c r="H26" s="257" t="s">
        <v>3</v>
      </c>
      <c r="I26" s="258"/>
      <c r="J26" s="258"/>
      <c r="K26" s="3" t="s">
        <v>2</v>
      </c>
      <c r="L26" s="257" t="s">
        <v>47</v>
      </c>
      <c r="M26" s="258"/>
      <c r="N26" s="258"/>
      <c r="O26" s="259"/>
      <c r="P26" s="257" t="s">
        <v>99</v>
      </c>
      <c r="Q26" s="259"/>
      <c r="R26" s="257" t="s">
        <v>48</v>
      </c>
      <c r="S26" s="259"/>
      <c r="T26" s="257" t="s">
        <v>99</v>
      </c>
      <c r="U26" s="259"/>
      <c r="V26" s="257" t="s">
        <v>45</v>
      </c>
      <c r="W26" s="259"/>
      <c r="X26" s="3" t="s">
        <v>2</v>
      </c>
      <c r="Y26" s="255"/>
    </row>
    <row r="27" spans="1:25" ht="15" customHeight="1">
      <c r="A27" s="249"/>
      <c r="B27" s="250"/>
      <c r="C27" s="251"/>
      <c r="D27" s="253"/>
      <c r="E27" s="260" t="s">
        <v>117</v>
      </c>
      <c r="F27" s="261"/>
      <c r="G27" s="4" t="s">
        <v>88</v>
      </c>
      <c r="H27" s="260" t="s">
        <v>117</v>
      </c>
      <c r="I27" s="261"/>
      <c r="J27" s="261"/>
      <c r="K27" s="4" t="s">
        <v>88</v>
      </c>
      <c r="L27" s="260" t="s">
        <v>118</v>
      </c>
      <c r="M27" s="261"/>
      <c r="N27" s="261"/>
      <c r="O27" s="262"/>
      <c r="P27" s="260" t="s">
        <v>88</v>
      </c>
      <c r="Q27" s="262"/>
      <c r="R27" s="260" t="s">
        <v>118</v>
      </c>
      <c r="S27" s="262"/>
      <c r="T27" s="260" t="s">
        <v>88</v>
      </c>
      <c r="U27" s="262"/>
      <c r="V27" s="260" t="s">
        <v>118</v>
      </c>
      <c r="W27" s="262"/>
      <c r="X27" s="4" t="s">
        <v>88</v>
      </c>
      <c r="Y27" s="256"/>
    </row>
    <row r="28" spans="1:25" ht="26.1" customHeight="1">
      <c r="A28" s="20" t="s">
        <v>63</v>
      </c>
      <c r="B28" s="236" t="s">
        <v>100</v>
      </c>
      <c r="C28" s="237"/>
      <c r="D28" s="32">
        <v>1</v>
      </c>
      <c r="E28" s="234" t="s">
        <v>89</v>
      </c>
      <c r="F28" s="240"/>
      <c r="G28" s="32" t="s">
        <v>95</v>
      </c>
      <c r="H28" s="234" t="s">
        <v>105</v>
      </c>
      <c r="I28" s="240"/>
      <c r="J28" s="240"/>
      <c r="K28" s="32"/>
      <c r="L28" s="234" t="s">
        <v>106</v>
      </c>
      <c r="M28" s="240"/>
      <c r="N28" s="240"/>
      <c r="O28" s="235"/>
      <c r="P28" s="234" t="s">
        <v>95</v>
      </c>
      <c r="Q28" s="235"/>
      <c r="R28" s="234" t="s">
        <v>107</v>
      </c>
      <c r="S28" s="235"/>
      <c r="T28" s="234" t="s">
        <v>99</v>
      </c>
      <c r="U28" s="235"/>
      <c r="V28" s="236" t="s">
        <v>109</v>
      </c>
      <c r="W28" s="237"/>
      <c r="X28" s="32" t="s">
        <v>95</v>
      </c>
      <c r="Y28" s="21">
        <f>IF(AND(G28="",K28="",P28="",T28="",X28=""),0,IF(G28="○",D28*2,IF(K28="○",D28*4,IF(P28="○",D28*6,IF(T28="○",D28*8,IF(X28="○",D28*10))))))</f>
        <v>8</v>
      </c>
    </row>
    <row r="29" spans="1:25" ht="26.1" customHeight="1">
      <c r="A29" s="20" t="s">
        <v>64</v>
      </c>
      <c r="B29" s="238" t="s">
        <v>86</v>
      </c>
      <c r="C29" s="239"/>
      <c r="D29" s="46">
        <v>1</v>
      </c>
      <c r="E29" s="234" t="s">
        <v>89</v>
      </c>
      <c r="F29" s="240"/>
      <c r="G29" s="32" t="s">
        <v>99</v>
      </c>
      <c r="H29" s="234" t="s">
        <v>92</v>
      </c>
      <c r="I29" s="240"/>
      <c r="J29" s="240"/>
      <c r="K29" s="32" t="s">
        <v>95</v>
      </c>
      <c r="L29" s="234" t="s">
        <v>93</v>
      </c>
      <c r="M29" s="240"/>
      <c r="N29" s="240"/>
      <c r="O29" s="235"/>
      <c r="P29" s="234" t="s">
        <v>95</v>
      </c>
      <c r="Q29" s="235"/>
      <c r="R29" s="234" t="s">
        <v>108</v>
      </c>
      <c r="S29" s="235"/>
      <c r="T29" s="234"/>
      <c r="U29" s="235"/>
      <c r="V29" s="236" t="s">
        <v>110</v>
      </c>
      <c r="W29" s="237"/>
      <c r="X29" s="32" t="s">
        <v>95</v>
      </c>
      <c r="Y29" s="21">
        <f>IF(AND(G29="",K29="",P29="",T29="",X29=""),0,IF(G29="○",D29*2,IF(K29="○",D29*4,IF(P29="○",D29*6,IF(T29="○",D29*8,IF(X29="○",D29*10))))))</f>
        <v>2</v>
      </c>
    </row>
    <row r="30" spans="1:25" ht="26.1" customHeight="1" thickBot="1">
      <c r="A30" s="22" t="s">
        <v>112</v>
      </c>
      <c r="B30" s="231" t="s">
        <v>102</v>
      </c>
      <c r="C30" s="232"/>
      <c r="D30" s="47">
        <v>1</v>
      </c>
      <c r="E30" s="214" t="s">
        <v>89</v>
      </c>
      <c r="F30" s="233"/>
      <c r="G30" s="48"/>
      <c r="H30" s="214" t="s">
        <v>92</v>
      </c>
      <c r="I30" s="233"/>
      <c r="J30" s="233"/>
      <c r="K30" s="48"/>
      <c r="L30" s="214" t="s">
        <v>93</v>
      </c>
      <c r="M30" s="233"/>
      <c r="N30" s="233"/>
      <c r="O30" s="215"/>
      <c r="P30" s="214" t="s">
        <v>95</v>
      </c>
      <c r="Q30" s="215"/>
      <c r="R30" s="214" t="s">
        <v>108</v>
      </c>
      <c r="S30" s="215"/>
      <c r="T30" s="214" t="s">
        <v>99</v>
      </c>
      <c r="U30" s="215"/>
      <c r="V30" s="216" t="s">
        <v>110</v>
      </c>
      <c r="W30" s="217"/>
      <c r="X30" s="48" t="s">
        <v>95</v>
      </c>
      <c r="Y30" s="21">
        <f>IF(AND(G30="",K30="",P30="",T30="",X30=""),0,IF(G30="○",D30*2,IF(K30="○",D30*4,IF(P30="○",D30*6,IF(T30="○",D30*8,IF(X30="○",D30*10))))))</f>
        <v>8</v>
      </c>
    </row>
    <row r="31" spans="1:25" ht="26.1" customHeight="1" thickBot="1">
      <c r="A31" s="218" t="s">
        <v>113</v>
      </c>
      <c r="B31" s="218"/>
      <c r="C31" s="218"/>
      <c r="D31" s="218"/>
      <c r="E31" s="219"/>
      <c r="F31" s="219"/>
      <c r="G31" s="219"/>
      <c r="H31" s="219"/>
      <c r="I31" s="219"/>
      <c r="J31" s="219"/>
      <c r="K31" s="219"/>
      <c r="L31" s="219"/>
      <c r="M31" s="219"/>
      <c r="N31" s="219"/>
      <c r="O31" s="219"/>
      <c r="P31" s="219"/>
      <c r="Q31" s="219"/>
      <c r="R31" s="219"/>
      <c r="S31" s="219"/>
      <c r="T31" s="219"/>
      <c r="U31" s="219"/>
      <c r="V31" s="219"/>
      <c r="W31" s="219"/>
      <c r="X31" s="219"/>
      <c r="Y31" s="49">
        <f>SUM(Y28:Y30)</f>
        <v>18</v>
      </c>
    </row>
    <row r="32" spans="1:25" ht="15" customHeight="1">
      <c r="A32" s="220" t="s">
        <v>304</v>
      </c>
      <c r="B32" s="221"/>
      <c r="C32" s="222"/>
      <c r="D32" s="228" t="s">
        <v>0</v>
      </c>
      <c r="E32" s="230" t="s">
        <v>51</v>
      </c>
      <c r="F32" s="230"/>
      <c r="G32" s="230"/>
      <c r="H32" s="230"/>
      <c r="I32" s="230"/>
      <c r="J32" s="230"/>
      <c r="K32" s="230"/>
      <c r="L32" s="230"/>
      <c r="M32" s="230"/>
      <c r="N32" s="230"/>
      <c r="O32" s="230"/>
      <c r="P32" s="230"/>
      <c r="Q32" s="230"/>
      <c r="R32" s="230"/>
      <c r="S32" s="230"/>
      <c r="T32" s="230"/>
      <c r="U32" s="230"/>
      <c r="V32" s="230"/>
      <c r="W32" s="230"/>
      <c r="X32" s="230"/>
      <c r="Y32" s="209" t="s">
        <v>52</v>
      </c>
    </row>
    <row r="33" spans="1:25" ht="15" customHeight="1">
      <c r="A33" s="223"/>
      <c r="B33" s="224"/>
      <c r="C33" s="222"/>
      <c r="D33" s="228"/>
      <c r="E33" s="197" t="s">
        <v>1</v>
      </c>
      <c r="F33" s="198"/>
      <c r="G33" s="199"/>
      <c r="H33" s="5" t="s">
        <v>83</v>
      </c>
      <c r="I33" s="197" t="s">
        <v>3</v>
      </c>
      <c r="J33" s="198"/>
      <c r="K33" s="198"/>
      <c r="L33" s="198"/>
      <c r="M33" s="199"/>
      <c r="N33" s="5" t="s">
        <v>83</v>
      </c>
      <c r="O33" s="197" t="s">
        <v>47</v>
      </c>
      <c r="P33" s="198"/>
      <c r="Q33" s="198"/>
      <c r="R33" s="199"/>
      <c r="S33" s="5" t="s">
        <v>83</v>
      </c>
      <c r="T33" s="197" t="s">
        <v>48</v>
      </c>
      <c r="U33" s="198"/>
      <c r="V33" s="198"/>
      <c r="W33" s="199"/>
      <c r="X33" s="5" t="s">
        <v>83</v>
      </c>
      <c r="Y33" s="209"/>
    </row>
    <row r="34" spans="1:25" ht="15" customHeight="1">
      <c r="A34" s="225"/>
      <c r="B34" s="226"/>
      <c r="C34" s="227"/>
      <c r="D34" s="229"/>
      <c r="E34" s="211" t="s">
        <v>6</v>
      </c>
      <c r="F34" s="212"/>
      <c r="G34" s="213"/>
      <c r="H34" s="6" t="s">
        <v>84</v>
      </c>
      <c r="I34" s="211" t="s">
        <v>6</v>
      </c>
      <c r="J34" s="212"/>
      <c r="K34" s="212"/>
      <c r="L34" s="212"/>
      <c r="M34" s="213"/>
      <c r="N34" s="6" t="s">
        <v>84</v>
      </c>
      <c r="O34" s="211" t="s">
        <v>91</v>
      </c>
      <c r="P34" s="212"/>
      <c r="Q34" s="212"/>
      <c r="R34" s="213"/>
      <c r="S34" s="6" t="s">
        <v>84</v>
      </c>
      <c r="T34" s="211" t="s">
        <v>91</v>
      </c>
      <c r="U34" s="212"/>
      <c r="V34" s="212"/>
      <c r="W34" s="213"/>
      <c r="X34" s="6" t="s">
        <v>84</v>
      </c>
      <c r="Y34" s="210"/>
    </row>
    <row r="35" spans="1:25" ht="26.1" customHeight="1">
      <c r="A35" s="26" t="s">
        <v>65</v>
      </c>
      <c r="B35" s="181" t="s">
        <v>81</v>
      </c>
      <c r="C35" s="182"/>
      <c r="D35" s="113">
        <v>3</v>
      </c>
      <c r="E35" s="183" t="s">
        <v>82</v>
      </c>
      <c r="F35" s="184"/>
      <c r="G35" s="185"/>
      <c r="H35" s="59"/>
      <c r="I35" s="186"/>
      <c r="J35" s="187"/>
      <c r="K35" s="187"/>
      <c r="L35" s="187"/>
      <c r="M35" s="188"/>
      <c r="N35" s="112"/>
      <c r="O35" s="189"/>
      <c r="P35" s="190"/>
      <c r="Q35" s="190"/>
      <c r="R35" s="191"/>
      <c r="S35" s="50"/>
      <c r="T35" s="192"/>
      <c r="U35" s="193"/>
      <c r="V35" s="193"/>
      <c r="W35" s="194"/>
      <c r="X35" s="50"/>
      <c r="Y35" s="27">
        <f>D35*1*(H35+N35+S35+X35)</f>
        <v>0</v>
      </c>
    </row>
    <row r="36" spans="1:25" ht="26.1" customHeight="1" thickBot="1">
      <c r="A36" s="28" t="s">
        <v>96</v>
      </c>
      <c r="B36" s="195" t="s">
        <v>101</v>
      </c>
      <c r="C36" s="196"/>
      <c r="D36" s="18">
        <v>5</v>
      </c>
      <c r="E36" s="197" t="s">
        <v>82</v>
      </c>
      <c r="F36" s="198"/>
      <c r="G36" s="199"/>
      <c r="H36" s="5">
        <v>2</v>
      </c>
      <c r="I36" s="200"/>
      <c r="J36" s="201"/>
      <c r="K36" s="201"/>
      <c r="L36" s="201"/>
      <c r="M36" s="202"/>
      <c r="N36" s="60"/>
      <c r="O36" s="203"/>
      <c r="P36" s="204"/>
      <c r="Q36" s="204"/>
      <c r="R36" s="205"/>
      <c r="S36" s="51"/>
      <c r="T36" s="206"/>
      <c r="U36" s="207"/>
      <c r="V36" s="207"/>
      <c r="W36" s="208"/>
      <c r="X36" s="51"/>
      <c r="Y36" s="52">
        <f>D36*1*(H36+N36+S36+X36)</f>
        <v>10</v>
      </c>
    </row>
    <row r="37" spans="1:25" ht="26.1" customHeight="1" thickBot="1">
      <c r="A37" s="164" t="s">
        <v>114</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1">
        <f>SUM(Y35:Y36)</f>
        <v>10</v>
      </c>
    </row>
    <row r="38" spans="1:25" ht="15" customHeight="1">
      <c r="A38" s="165" t="s">
        <v>305</v>
      </c>
      <c r="B38" s="166"/>
      <c r="C38" s="167"/>
      <c r="D38" s="173" t="s">
        <v>0</v>
      </c>
      <c r="E38" s="175" t="s">
        <v>51</v>
      </c>
      <c r="F38" s="175"/>
      <c r="G38" s="175"/>
      <c r="H38" s="175"/>
      <c r="I38" s="175"/>
      <c r="J38" s="175"/>
      <c r="K38" s="175"/>
      <c r="L38" s="175"/>
      <c r="M38" s="175"/>
      <c r="N38" s="175"/>
      <c r="O38" s="175"/>
      <c r="P38" s="175"/>
      <c r="Q38" s="175"/>
      <c r="R38" s="175"/>
      <c r="S38" s="175"/>
      <c r="T38" s="175"/>
      <c r="U38" s="175"/>
      <c r="V38" s="175"/>
      <c r="W38" s="175"/>
      <c r="X38" s="175"/>
      <c r="Y38" s="176" t="s">
        <v>52</v>
      </c>
    </row>
    <row r="39" spans="1:25" ht="15" customHeight="1">
      <c r="A39" s="168"/>
      <c r="B39" s="169"/>
      <c r="C39" s="167"/>
      <c r="D39" s="173"/>
      <c r="E39" s="142" t="s">
        <v>1</v>
      </c>
      <c r="F39" s="162"/>
      <c r="G39" s="13" t="s">
        <v>2</v>
      </c>
      <c r="H39" s="142" t="s">
        <v>3</v>
      </c>
      <c r="I39" s="163"/>
      <c r="J39" s="162"/>
      <c r="K39" s="13" t="s">
        <v>2</v>
      </c>
      <c r="L39" s="142" t="s">
        <v>4</v>
      </c>
      <c r="M39" s="163"/>
      <c r="N39" s="163"/>
      <c r="O39" s="162"/>
      <c r="P39" s="142" t="s">
        <v>2</v>
      </c>
      <c r="Q39" s="162"/>
      <c r="R39" s="142" t="s">
        <v>5</v>
      </c>
      <c r="S39" s="162"/>
      <c r="T39" s="142" t="s">
        <v>2</v>
      </c>
      <c r="U39" s="162"/>
      <c r="V39" s="142" t="s">
        <v>45</v>
      </c>
      <c r="W39" s="162"/>
      <c r="X39" s="13" t="s">
        <v>83</v>
      </c>
      <c r="Y39" s="176"/>
    </row>
    <row r="40" spans="1:25" ht="15" customHeight="1">
      <c r="A40" s="170"/>
      <c r="B40" s="171"/>
      <c r="C40" s="172"/>
      <c r="D40" s="174"/>
      <c r="E40" s="178" t="s">
        <v>6</v>
      </c>
      <c r="F40" s="179"/>
      <c r="G40" s="14" t="s">
        <v>7</v>
      </c>
      <c r="H40" s="178" t="s">
        <v>8</v>
      </c>
      <c r="I40" s="180"/>
      <c r="J40" s="179"/>
      <c r="K40" s="14" t="s">
        <v>7</v>
      </c>
      <c r="L40" s="178" t="s">
        <v>8</v>
      </c>
      <c r="M40" s="180"/>
      <c r="N40" s="180"/>
      <c r="O40" s="179"/>
      <c r="P40" s="178" t="s">
        <v>7</v>
      </c>
      <c r="Q40" s="179"/>
      <c r="R40" s="178" t="s">
        <v>8</v>
      </c>
      <c r="S40" s="179"/>
      <c r="T40" s="178" t="s">
        <v>7</v>
      </c>
      <c r="U40" s="179"/>
      <c r="V40" s="178" t="s">
        <v>8</v>
      </c>
      <c r="W40" s="179"/>
      <c r="X40" s="14" t="s">
        <v>84</v>
      </c>
      <c r="Y40" s="177"/>
    </row>
    <row r="41" spans="1:25" ht="34.5" customHeight="1" thickBot="1">
      <c r="A41" s="29" t="s">
        <v>111</v>
      </c>
      <c r="B41" s="160" t="s">
        <v>46</v>
      </c>
      <c r="C41" s="161"/>
      <c r="D41" s="19">
        <v>3</v>
      </c>
      <c r="E41" s="142" t="s">
        <v>41</v>
      </c>
      <c r="F41" s="162"/>
      <c r="G41" s="13" t="s">
        <v>95</v>
      </c>
      <c r="H41" s="142" t="s">
        <v>42</v>
      </c>
      <c r="I41" s="163"/>
      <c r="J41" s="162"/>
      <c r="K41" s="108" t="s">
        <v>95</v>
      </c>
      <c r="L41" s="142" t="s">
        <v>43</v>
      </c>
      <c r="M41" s="163"/>
      <c r="N41" s="163"/>
      <c r="O41" s="162"/>
      <c r="P41" s="142" t="s">
        <v>95</v>
      </c>
      <c r="Q41" s="162"/>
      <c r="R41" s="144" t="s">
        <v>44</v>
      </c>
      <c r="S41" s="145"/>
      <c r="T41" s="142" t="s">
        <v>95</v>
      </c>
      <c r="U41" s="143"/>
      <c r="V41" s="144" t="s">
        <v>103</v>
      </c>
      <c r="W41" s="145"/>
      <c r="X41" s="53">
        <v>18</v>
      </c>
      <c r="Y41" s="30">
        <f>IF(AND(G41="",K41="",P41="",T41="",X41=""),0,(IF(G41="〇",D41*1,IF(K41="〇",D41*4,IF(P41="〇",D41*7,IF(T41="〇",D41*10,IF(ISNUMBER(X41),D41*10+X41,0)))))))</f>
        <v>48</v>
      </c>
    </row>
    <row r="42" spans="1:25" ht="20.100000000000001" customHeight="1" thickBot="1">
      <c r="A42" s="146" t="s">
        <v>115</v>
      </c>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54">
        <f>SUM(Y24,Y31,Y37,Y41)</f>
        <v>109</v>
      </c>
    </row>
    <row r="43" spans="1:25" ht="10.5" customHeight="1" thickBot="1"/>
    <row r="44" spans="1:25" ht="15" customHeight="1">
      <c r="A44" s="147" t="s">
        <v>306</v>
      </c>
      <c r="B44" s="148"/>
      <c r="C44" s="149"/>
      <c r="D44" s="156" t="s">
        <v>0</v>
      </c>
      <c r="E44" s="159" t="s">
        <v>51</v>
      </c>
      <c r="F44" s="159"/>
      <c r="G44" s="159"/>
      <c r="H44" s="159"/>
      <c r="I44" s="159"/>
      <c r="J44" s="159"/>
      <c r="K44" s="159"/>
      <c r="L44" s="159"/>
      <c r="M44" s="159"/>
      <c r="N44" s="159"/>
      <c r="O44" s="159"/>
      <c r="P44" s="159"/>
      <c r="Q44" s="159"/>
      <c r="R44" s="159"/>
      <c r="S44" s="159"/>
      <c r="T44" s="159"/>
      <c r="U44" s="159"/>
      <c r="V44" s="159"/>
      <c r="W44" s="159"/>
      <c r="X44" s="159"/>
      <c r="Y44" s="136" t="s">
        <v>52</v>
      </c>
    </row>
    <row r="45" spans="1:25" ht="15" customHeight="1">
      <c r="A45" s="150"/>
      <c r="B45" s="151"/>
      <c r="C45" s="152"/>
      <c r="D45" s="157"/>
      <c r="E45" s="130" t="s">
        <v>1</v>
      </c>
      <c r="F45" s="131"/>
      <c r="G45" s="132"/>
      <c r="H45" s="110" t="s">
        <v>2</v>
      </c>
      <c r="I45" s="130" t="s">
        <v>3</v>
      </c>
      <c r="J45" s="131"/>
      <c r="K45" s="131"/>
      <c r="L45" s="131"/>
      <c r="M45" s="132"/>
      <c r="N45" s="110" t="s">
        <v>2</v>
      </c>
      <c r="O45" s="130" t="s">
        <v>47</v>
      </c>
      <c r="P45" s="131"/>
      <c r="Q45" s="131"/>
      <c r="R45" s="132"/>
      <c r="S45" s="110" t="s">
        <v>2</v>
      </c>
      <c r="T45" s="130" t="s">
        <v>48</v>
      </c>
      <c r="U45" s="131"/>
      <c r="V45" s="131"/>
      <c r="W45" s="132"/>
      <c r="X45" s="110" t="s">
        <v>2</v>
      </c>
      <c r="Y45" s="137"/>
    </row>
    <row r="46" spans="1:25" ht="15" customHeight="1">
      <c r="A46" s="153"/>
      <c r="B46" s="154"/>
      <c r="C46" s="155"/>
      <c r="D46" s="158"/>
      <c r="E46" s="139" t="s">
        <v>6</v>
      </c>
      <c r="F46" s="140"/>
      <c r="G46" s="141"/>
      <c r="H46" s="35" t="s">
        <v>7</v>
      </c>
      <c r="I46" s="139" t="s">
        <v>8</v>
      </c>
      <c r="J46" s="140"/>
      <c r="K46" s="140"/>
      <c r="L46" s="140"/>
      <c r="M46" s="141"/>
      <c r="N46" s="35" t="s">
        <v>7</v>
      </c>
      <c r="O46" s="139" t="s">
        <v>49</v>
      </c>
      <c r="P46" s="140"/>
      <c r="Q46" s="140"/>
      <c r="R46" s="141"/>
      <c r="S46" s="35" t="s">
        <v>7</v>
      </c>
      <c r="T46" s="139" t="s">
        <v>50</v>
      </c>
      <c r="U46" s="140"/>
      <c r="V46" s="140"/>
      <c r="W46" s="141"/>
      <c r="X46" s="35" t="s">
        <v>7</v>
      </c>
      <c r="Y46" s="138"/>
    </row>
    <row r="47" spans="1:25" ht="26.1" customHeight="1">
      <c r="A47" s="36" t="s">
        <v>97</v>
      </c>
      <c r="B47" s="116" t="s">
        <v>20</v>
      </c>
      <c r="C47" s="117"/>
      <c r="D47" s="35">
        <v>7</v>
      </c>
      <c r="E47" s="118" t="s">
        <v>22</v>
      </c>
      <c r="F47" s="119"/>
      <c r="G47" s="120"/>
      <c r="H47" s="37" t="s">
        <v>95</v>
      </c>
      <c r="I47" s="121"/>
      <c r="J47" s="122"/>
      <c r="K47" s="122"/>
      <c r="L47" s="122"/>
      <c r="M47" s="123"/>
      <c r="N47" s="109"/>
      <c r="O47" s="121"/>
      <c r="P47" s="122"/>
      <c r="Q47" s="122"/>
      <c r="R47" s="123"/>
      <c r="S47" s="39"/>
      <c r="T47" s="124"/>
      <c r="U47" s="125"/>
      <c r="V47" s="125"/>
      <c r="W47" s="126"/>
      <c r="X47" s="40"/>
      <c r="Y47" s="41" t="b">
        <f t="shared" ref="Y47:Y48" si="1">IF(AND(H47="",N47="",S47="",X47=""),0,IF(H47="○",D47*1,IF(N47="○",D47*3,IF(S47="○",D47*5,IF(X47="○",D47*8)))))</f>
        <v>0</v>
      </c>
    </row>
    <row r="48" spans="1:25" ht="26.1" customHeight="1" thickBot="1">
      <c r="A48" s="42" t="s">
        <v>98</v>
      </c>
      <c r="B48" s="127" t="s">
        <v>21</v>
      </c>
      <c r="C48" s="128"/>
      <c r="D48" s="110">
        <v>5</v>
      </c>
      <c r="E48" s="129" t="s">
        <v>23</v>
      </c>
      <c r="F48" s="129"/>
      <c r="G48" s="129"/>
      <c r="H48" s="37" t="s">
        <v>95</v>
      </c>
      <c r="I48" s="130" t="s">
        <v>24</v>
      </c>
      <c r="J48" s="131"/>
      <c r="K48" s="131"/>
      <c r="L48" s="131"/>
      <c r="M48" s="132"/>
      <c r="N48" s="37" t="s">
        <v>95</v>
      </c>
      <c r="O48" s="130" t="s">
        <v>76</v>
      </c>
      <c r="P48" s="131"/>
      <c r="Q48" s="131"/>
      <c r="R48" s="132"/>
      <c r="S48" s="37" t="s">
        <v>95</v>
      </c>
      <c r="T48" s="133" t="s">
        <v>25</v>
      </c>
      <c r="U48" s="134"/>
      <c r="V48" s="134"/>
      <c r="W48" s="135"/>
      <c r="X48" s="37" t="s">
        <v>95</v>
      </c>
      <c r="Y48" s="43" t="b">
        <f t="shared" si="1"/>
        <v>0</v>
      </c>
    </row>
    <row r="49" spans="1:25" ht="26.1" customHeight="1" thickBot="1">
      <c r="A49" s="115" t="s">
        <v>116</v>
      </c>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44">
        <f>SUM(Y47:Y48)</f>
        <v>0</v>
      </c>
    </row>
  </sheetData>
  <mergeCells count="183">
    <mergeCell ref="I12:M12"/>
    <mergeCell ref="O12:R12"/>
    <mergeCell ref="T12:W12"/>
    <mergeCell ref="E13:G13"/>
    <mergeCell ref="I13:M13"/>
    <mergeCell ref="O13:R13"/>
    <mergeCell ref="T13:W13"/>
    <mergeCell ref="A3:Y3"/>
    <mergeCell ref="C5:X7"/>
    <mergeCell ref="C8:X8"/>
    <mergeCell ref="C9:X9"/>
    <mergeCell ref="A11:C13"/>
    <mergeCell ref="D11:D13"/>
    <mergeCell ref="E11:X11"/>
    <mergeCell ref="Y11:Y13"/>
    <mergeCell ref="E12:G12"/>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19:C19"/>
    <mergeCell ref="E19:G19"/>
    <mergeCell ref="I19:M19"/>
    <mergeCell ref="O19:R19"/>
    <mergeCell ref="T19:W19"/>
    <mergeCell ref="B20:C20"/>
    <mergeCell ref="E20:G20"/>
    <mergeCell ref="I20:M20"/>
    <mergeCell ref="O20:R20"/>
    <mergeCell ref="T20:W20"/>
    <mergeCell ref="B21:C21"/>
    <mergeCell ref="E21:G21"/>
    <mergeCell ref="I21:M21"/>
    <mergeCell ref="O21:R21"/>
    <mergeCell ref="T21:W21"/>
    <mergeCell ref="B22:C22"/>
    <mergeCell ref="E22:G22"/>
    <mergeCell ref="I22:M22"/>
    <mergeCell ref="O22:R22"/>
    <mergeCell ref="T22:W22"/>
    <mergeCell ref="B23:C23"/>
    <mergeCell ref="E23:G23"/>
    <mergeCell ref="I23:M23"/>
    <mergeCell ref="O23:R23"/>
    <mergeCell ref="T23:W23"/>
    <mergeCell ref="A24:X24"/>
    <mergeCell ref="A25:C27"/>
    <mergeCell ref="D25:D27"/>
    <mergeCell ref="E25:X25"/>
    <mergeCell ref="Y25:Y27"/>
    <mergeCell ref="E26:F26"/>
    <mergeCell ref="H26:J26"/>
    <mergeCell ref="L26:O26"/>
    <mergeCell ref="P26:Q26"/>
    <mergeCell ref="R26:S26"/>
    <mergeCell ref="T26:U26"/>
    <mergeCell ref="V26:W26"/>
    <mergeCell ref="E27:F27"/>
    <mergeCell ref="H27:J27"/>
    <mergeCell ref="L27:O27"/>
    <mergeCell ref="P27:Q27"/>
    <mergeCell ref="R27:S27"/>
    <mergeCell ref="T27:U27"/>
    <mergeCell ref="V27:W27"/>
    <mergeCell ref="T28:U28"/>
    <mergeCell ref="V28:W28"/>
    <mergeCell ref="B29:C29"/>
    <mergeCell ref="E29:F29"/>
    <mergeCell ref="H29:J29"/>
    <mergeCell ref="L29:O29"/>
    <mergeCell ref="P29:Q29"/>
    <mergeCell ref="R29:S29"/>
    <mergeCell ref="T29:U29"/>
    <mergeCell ref="V29:W29"/>
    <mergeCell ref="B28:C28"/>
    <mergeCell ref="E28:F28"/>
    <mergeCell ref="H28:J28"/>
    <mergeCell ref="L28:O28"/>
    <mergeCell ref="P28:Q28"/>
    <mergeCell ref="R28:S28"/>
    <mergeCell ref="T30:U30"/>
    <mergeCell ref="V30:W30"/>
    <mergeCell ref="A31:X31"/>
    <mergeCell ref="A32:C34"/>
    <mergeCell ref="D32:D34"/>
    <mergeCell ref="E32:X32"/>
    <mergeCell ref="B30:C30"/>
    <mergeCell ref="E30:F30"/>
    <mergeCell ref="H30:J30"/>
    <mergeCell ref="L30:O30"/>
    <mergeCell ref="P30:Q30"/>
    <mergeCell ref="R30:S30"/>
    <mergeCell ref="Y32:Y34"/>
    <mergeCell ref="E33:G33"/>
    <mergeCell ref="I33:M33"/>
    <mergeCell ref="O33:R33"/>
    <mergeCell ref="T33:W33"/>
    <mergeCell ref="E34:G34"/>
    <mergeCell ref="I34:M34"/>
    <mergeCell ref="O34:R34"/>
    <mergeCell ref="T34:W34"/>
    <mergeCell ref="B35:C35"/>
    <mergeCell ref="E35:G35"/>
    <mergeCell ref="I35:M35"/>
    <mergeCell ref="O35:R35"/>
    <mergeCell ref="T35:W35"/>
    <mergeCell ref="B36:C36"/>
    <mergeCell ref="E36:G36"/>
    <mergeCell ref="I36:M36"/>
    <mergeCell ref="O36:R36"/>
    <mergeCell ref="T36:W36"/>
    <mergeCell ref="A37:X37"/>
    <mergeCell ref="A38:C40"/>
    <mergeCell ref="D38:D40"/>
    <mergeCell ref="E38:X38"/>
    <mergeCell ref="Y38:Y40"/>
    <mergeCell ref="E39:F39"/>
    <mergeCell ref="H39:J39"/>
    <mergeCell ref="L39:O39"/>
    <mergeCell ref="P39:Q39"/>
    <mergeCell ref="R39:S39"/>
    <mergeCell ref="T39:U39"/>
    <mergeCell ref="V39:W39"/>
    <mergeCell ref="E40:F40"/>
    <mergeCell ref="H40:J40"/>
    <mergeCell ref="L40:O40"/>
    <mergeCell ref="P40:Q40"/>
    <mergeCell ref="R40:S40"/>
    <mergeCell ref="T40:U40"/>
    <mergeCell ref="V40:W40"/>
    <mergeCell ref="T41:U41"/>
    <mergeCell ref="V41:W41"/>
    <mergeCell ref="A42:X42"/>
    <mergeCell ref="A44:C46"/>
    <mergeCell ref="D44:D46"/>
    <mergeCell ref="E44:X44"/>
    <mergeCell ref="B41:C41"/>
    <mergeCell ref="E41:F41"/>
    <mergeCell ref="H41:J41"/>
    <mergeCell ref="L41:O41"/>
    <mergeCell ref="P41:Q41"/>
    <mergeCell ref="R41:S41"/>
    <mergeCell ref="Y44:Y46"/>
    <mergeCell ref="E45:G45"/>
    <mergeCell ref="I45:M45"/>
    <mergeCell ref="O45:R45"/>
    <mergeCell ref="T45:W45"/>
    <mergeCell ref="E46:G46"/>
    <mergeCell ref="I46:M46"/>
    <mergeCell ref="O46:R46"/>
    <mergeCell ref="T46:W46"/>
    <mergeCell ref="A49:X49"/>
    <mergeCell ref="B47:C47"/>
    <mergeCell ref="E47:G47"/>
    <mergeCell ref="I47:M47"/>
    <mergeCell ref="O47:R47"/>
    <mergeCell ref="T47:W47"/>
    <mergeCell ref="B48:C48"/>
    <mergeCell ref="E48:G48"/>
    <mergeCell ref="I48:M48"/>
    <mergeCell ref="O48:R48"/>
    <mergeCell ref="T48:W48"/>
  </mergeCells>
  <phoneticPr fontId="1"/>
  <dataValidations count="2">
    <dataValidation type="list" allowBlank="1" showInputMessage="1" showErrorMessage="1" sqref="G41 K41 P41:Q41 T41:U41">
      <formula1>"　,〇"</formula1>
    </dataValidation>
    <dataValidation type="list" allowBlank="1" showInputMessage="1" showErrorMessage="1" sqref="X48 S48 N48 H47:H48 G28:G30 K28:K30 P28:Q30 T28:U30 X28:X30 H14 N14:N17 X20 X16 S22 S19:S20 S14:S17 N19:N22 H16:H23">
      <formula1>"　,○"</formula1>
    </dataValidation>
  </dataValidations>
  <pageMargins left="0.70866141732283472" right="0.70866141732283472" top="0.74803149606299213" bottom="0.74803149606299213" header="0.31496062992125984" footer="0.31496062992125984"/>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zoomScaleNormal="100" workbookViewId="0">
      <selection activeCell="L32" sqref="L32"/>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c r="A1" s="1" t="s">
        <v>296</v>
      </c>
      <c r="B1" s="1"/>
    </row>
    <row r="2" spans="1:30" s="2" customFormat="1" ht="17.25" customHeight="1">
      <c r="A2" s="302" t="s">
        <v>294</v>
      </c>
      <c r="B2" s="302"/>
      <c r="C2" s="302"/>
      <c r="D2" s="302"/>
      <c r="E2" s="302"/>
      <c r="F2" s="302"/>
      <c r="G2" s="302"/>
      <c r="H2" s="302"/>
      <c r="I2" s="302"/>
      <c r="J2" s="302"/>
      <c r="K2" s="302"/>
      <c r="L2" s="302"/>
      <c r="M2" s="302"/>
      <c r="N2" s="302"/>
      <c r="O2" s="302"/>
      <c r="P2" s="302"/>
      <c r="Q2" s="302"/>
      <c r="R2" s="302"/>
      <c r="S2" s="302"/>
      <c r="T2" s="302"/>
      <c r="U2" s="302"/>
      <c r="V2" s="302"/>
      <c r="W2" s="302"/>
      <c r="X2" s="8"/>
      <c r="Y2" s="8"/>
      <c r="Z2" s="8"/>
      <c r="AA2" s="8"/>
      <c r="AB2" s="8"/>
      <c r="AC2" s="8"/>
    </row>
    <row r="3" spans="1:30" s="2" customFormat="1" ht="9" customHeight="1" thickBot="1"/>
    <row r="4" spans="1:30" s="2" customFormat="1" ht="13.5" customHeight="1" thickBot="1">
      <c r="B4" s="303" t="s">
        <v>9</v>
      </c>
      <c r="C4" s="304"/>
      <c r="D4" s="304"/>
      <c r="E4" s="304"/>
      <c r="F4" s="304"/>
      <c r="G4" s="304"/>
      <c r="H4" s="304"/>
      <c r="I4" s="304"/>
      <c r="J4" s="304"/>
      <c r="K4" s="304"/>
      <c r="L4" s="304"/>
      <c r="M4" s="304"/>
      <c r="N4" s="304"/>
      <c r="O4" s="304"/>
      <c r="P4" s="304"/>
      <c r="Q4" s="304"/>
      <c r="R4" s="304"/>
      <c r="S4" s="304"/>
      <c r="T4" s="304"/>
      <c r="U4" s="304"/>
      <c r="V4" s="305"/>
      <c r="W4" s="306"/>
      <c r="X4" s="9"/>
      <c r="Y4" s="9"/>
      <c r="Z4" s="9"/>
      <c r="AA4" s="9"/>
      <c r="AB4" s="9"/>
      <c r="AC4" s="9"/>
      <c r="AD4" s="9"/>
    </row>
    <row r="5" spans="1:30" s="2" customFormat="1" ht="13.5" customHeight="1" thickBot="1">
      <c r="B5" s="303"/>
      <c r="C5" s="304"/>
      <c r="D5" s="304"/>
      <c r="E5" s="304"/>
      <c r="F5" s="304"/>
      <c r="G5" s="304"/>
      <c r="H5" s="304"/>
      <c r="I5" s="304"/>
      <c r="J5" s="304"/>
      <c r="K5" s="304"/>
      <c r="L5" s="304"/>
      <c r="M5" s="304"/>
      <c r="N5" s="304"/>
      <c r="O5" s="304"/>
      <c r="P5" s="304"/>
      <c r="Q5" s="304"/>
      <c r="R5" s="304"/>
      <c r="S5" s="304"/>
      <c r="T5" s="304"/>
      <c r="U5" s="304"/>
      <c r="V5" s="305"/>
      <c r="W5" s="306"/>
      <c r="X5" s="9"/>
      <c r="Y5" s="9"/>
      <c r="Z5" s="9"/>
      <c r="AA5" s="9"/>
      <c r="AB5" s="9"/>
      <c r="AC5" s="9"/>
      <c r="AD5" s="9"/>
    </row>
    <row r="6" spans="1:30" s="2" customFormat="1" ht="10.5" customHeight="1" thickBot="1">
      <c r="B6" s="303"/>
      <c r="C6" s="304"/>
      <c r="D6" s="304"/>
      <c r="E6" s="304"/>
      <c r="F6" s="304"/>
      <c r="G6" s="304"/>
      <c r="H6" s="304"/>
      <c r="I6" s="304"/>
      <c r="J6" s="304"/>
      <c r="K6" s="304"/>
      <c r="L6" s="304"/>
      <c r="M6" s="304"/>
      <c r="N6" s="304"/>
      <c r="O6" s="304"/>
      <c r="P6" s="304"/>
      <c r="Q6" s="304"/>
      <c r="R6" s="304"/>
      <c r="S6" s="304"/>
      <c r="T6" s="304"/>
      <c r="U6" s="304"/>
      <c r="V6" s="305"/>
      <c r="W6" s="306"/>
      <c r="X6" s="9"/>
      <c r="Y6" s="9"/>
      <c r="Z6" s="9"/>
      <c r="AA6" s="9"/>
      <c r="AB6" s="9"/>
      <c r="AC6" s="9"/>
      <c r="AD6" s="9"/>
    </row>
    <row r="7" spans="1:30" s="2" customFormat="1" ht="18" customHeight="1" thickBot="1">
      <c r="B7" s="307" t="s">
        <v>289</v>
      </c>
      <c r="C7" s="308"/>
      <c r="D7" s="308"/>
      <c r="E7" s="308"/>
      <c r="F7" s="308"/>
      <c r="G7" s="308"/>
      <c r="H7" s="308"/>
      <c r="I7" s="308"/>
      <c r="J7" s="308"/>
      <c r="K7" s="308"/>
      <c r="L7" s="308"/>
      <c r="M7" s="308"/>
      <c r="N7" s="308"/>
      <c r="O7" s="308"/>
      <c r="P7" s="308"/>
      <c r="Q7" s="308"/>
      <c r="R7" s="308"/>
      <c r="S7" s="308"/>
      <c r="T7" s="308"/>
      <c r="U7" s="308"/>
      <c r="V7" s="308"/>
      <c r="W7" s="309"/>
      <c r="X7" s="10"/>
      <c r="Y7" s="10"/>
      <c r="Z7" s="10"/>
      <c r="AA7" s="10"/>
      <c r="AB7" s="10"/>
      <c r="AC7" s="10"/>
      <c r="AD7" s="10"/>
    </row>
    <row r="8" spans="1:30" s="2" customFormat="1" ht="18" customHeight="1" thickBot="1">
      <c r="B8" s="307" t="s">
        <v>290</v>
      </c>
      <c r="C8" s="308"/>
      <c r="D8" s="308"/>
      <c r="E8" s="308"/>
      <c r="F8" s="308"/>
      <c r="G8" s="308"/>
      <c r="H8" s="308"/>
      <c r="I8" s="308"/>
      <c r="J8" s="308"/>
      <c r="K8" s="308"/>
      <c r="L8" s="308"/>
      <c r="M8" s="308"/>
      <c r="N8" s="308"/>
      <c r="O8" s="308"/>
      <c r="P8" s="308"/>
      <c r="Q8" s="308"/>
      <c r="R8" s="308"/>
      <c r="S8" s="308"/>
      <c r="T8" s="308"/>
      <c r="U8" s="308"/>
      <c r="V8" s="308"/>
      <c r="W8" s="309"/>
    </row>
    <row r="9" spans="1:30" s="2" customFormat="1" ht="9.75" customHeight="1" thickBot="1"/>
    <row r="10" spans="1:30" ht="9.9499999999999993" customHeight="1">
      <c r="A10" s="345" t="s">
        <v>303</v>
      </c>
      <c r="B10" s="346"/>
      <c r="C10" s="346"/>
      <c r="D10" s="346"/>
      <c r="E10" s="346"/>
      <c r="F10" s="346"/>
      <c r="G10" s="346"/>
      <c r="H10" s="346"/>
      <c r="I10" s="346"/>
      <c r="J10" s="346"/>
      <c r="K10" s="346"/>
      <c r="L10" s="346"/>
      <c r="M10" s="346"/>
      <c r="N10" s="346"/>
      <c r="O10" s="346"/>
      <c r="P10" s="346"/>
      <c r="Q10" s="346"/>
      <c r="R10" s="346"/>
      <c r="S10" s="346"/>
      <c r="T10" s="346"/>
      <c r="U10" s="346"/>
      <c r="V10" s="346"/>
      <c r="W10" s="347"/>
    </row>
    <row r="11" spans="1:30" ht="9.9499999999999993" customHeight="1">
      <c r="A11" s="244"/>
      <c r="B11" s="348"/>
      <c r="C11" s="348"/>
      <c r="D11" s="348"/>
      <c r="E11" s="348"/>
      <c r="F11" s="348"/>
      <c r="G11" s="348"/>
      <c r="H11" s="348"/>
      <c r="I11" s="348"/>
      <c r="J11" s="348"/>
      <c r="K11" s="348"/>
      <c r="L11" s="348"/>
      <c r="M11" s="348"/>
      <c r="N11" s="348"/>
      <c r="O11" s="348"/>
      <c r="P11" s="348"/>
      <c r="Q11" s="348"/>
      <c r="R11" s="348"/>
      <c r="S11" s="348"/>
      <c r="T11" s="348"/>
      <c r="U11" s="348"/>
      <c r="V11" s="348"/>
      <c r="W11" s="349"/>
    </row>
    <row r="12" spans="1:30" ht="9.9499999999999993" customHeight="1">
      <c r="A12" s="350"/>
      <c r="B12" s="351"/>
      <c r="C12" s="351"/>
      <c r="D12" s="351"/>
      <c r="E12" s="351"/>
      <c r="F12" s="351"/>
      <c r="G12" s="351"/>
      <c r="H12" s="351"/>
      <c r="I12" s="351"/>
      <c r="J12" s="351"/>
      <c r="K12" s="351"/>
      <c r="L12" s="351"/>
      <c r="M12" s="351"/>
      <c r="N12" s="351"/>
      <c r="O12" s="351"/>
      <c r="P12" s="351"/>
      <c r="Q12" s="351"/>
      <c r="R12" s="351"/>
      <c r="S12" s="351"/>
      <c r="T12" s="351"/>
      <c r="U12" s="351"/>
      <c r="V12" s="351"/>
      <c r="W12" s="352"/>
    </row>
    <row r="13" spans="1:30" ht="30" customHeight="1">
      <c r="A13" s="20" t="s">
        <v>62</v>
      </c>
      <c r="B13" s="353" t="s">
        <v>100</v>
      </c>
      <c r="C13" s="353"/>
      <c r="D13" s="366" t="s">
        <v>307</v>
      </c>
      <c r="E13" s="366"/>
      <c r="F13" s="366"/>
      <c r="G13" s="366"/>
      <c r="H13" s="366"/>
      <c r="I13" s="366"/>
      <c r="J13" s="366"/>
      <c r="K13" s="366"/>
      <c r="L13" s="366"/>
      <c r="M13" s="366"/>
      <c r="N13" s="366"/>
      <c r="O13" s="366"/>
      <c r="P13" s="366"/>
      <c r="Q13" s="366"/>
      <c r="R13" s="366"/>
      <c r="S13" s="366"/>
      <c r="T13" s="366"/>
      <c r="U13" s="366"/>
      <c r="V13" s="366"/>
      <c r="W13" s="367"/>
    </row>
    <row r="14" spans="1:30" ht="30" customHeight="1">
      <c r="A14" s="20" t="s">
        <v>63</v>
      </c>
      <c r="B14" s="357" t="s">
        <v>86</v>
      </c>
      <c r="C14" s="357"/>
      <c r="D14" s="366"/>
      <c r="E14" s="366"/>
      <c r="F14" s="366"/>
      <c r="G14" s="366"/>
      <c r="H14" s="366"/>
      <c r="I14" s="366"/>
      <c r="J14" s="366"/>
      <c r="K14" s="366"/>
      <c r="L14" s="366"/>
      <c r="M14" s="366"/>
      <c r="N14" s="366"/>
      <c r="O14" s="366"/>
      <c r="P14" s="366"/>
      <c r="Q14" s="366"/>
      <c r="R14" s="366"/>
      <c r="S14" s="366"/>
      <c r="T14" s="366"/>
      <c r="U14" s="366"/>
      <c r="V14" s="366"/>
      <c r="W14" s="367"/>
    </row>
    <row r="15" spans="1:30" ht="30" customHeight="1">
      <c r="A15" s="20" t="s">
        <v>64</v>
      </c>
      <c r="B15" s="358" t="s">
        <v>102</v>
      </c>
      <c r="C15" s="358"/>
      <c r="D15" s="366"/>
      <c r="E15" s="366"/>
      <c r="F15" s="366"/>
      <c r="G15" s="366"/>
      <c r="H15" s="366"/>
      <c r="I15" s="366"/>
      <c r="J15" s="366"/>
      <c r="K15" s="366"/>
      <c r="L15" s="366"/>
      <c r="M15" s="366"/>
      <c r="N15" s="366"/>
      <c r="O15" s="366"/>
      <c r="P15" s="366"/>
      <c r="Q15" s="366"/>
      <c r="R15" s="366"/>
      <c r="S15" s="366"/>
      <c r="T15" s="366"/>
      <c r="U15" s="366"/>
      <c r="V15" s="366"/>
      <c r="W15" s="367"/>
    </row>
    <row r="16" spans="1:30" ht="9.9499999999999993" customHeight="1">
      <c r="A16" s="359" t="s">
        <v>304</v>
      </c>
      <c r="B16" s="360"/>
      <c r="C16" s="360"/>
      <c r="D16" s="360"/>
      <c r="E16" s="360"/>
      <c r="F16" s="360"/>
      <c r="G16" s="360"/>
      <c r="H16" s="360"/>
      <c r="I16" s="360"/>
      <c r="J16" s="360"/>
      <c r="K16" s="360"/>
      <c r="L16" s="360"/>
      <c r="M16" s="360"/>
      <c r="N16" s="360"/>
      <c r="O16" s="360"/>
      <c r="P16" s="360"/>
      <c r="Q16" s="360"/>
      <c r="R16" s="360"/>
      <c r="S16" s="360"/>
      <c r="T16" s="360"/>
      <c r="U16" s="360"/>
      <c r="V16" s="360"/>
      <c r="W16" s="361"/>
    </row>
    <row r="17" spans="1:23" ht="9.9499999999999993" customHeight="1">
      <c r="A17" s="220"/>
      <c r="B17" s="221"/>
      <c r="C17" s="221"/>
      <c r="D17" s="221"/>
      <c r="E17" s="221"/>
      <c r="F17" s="221"/>
      <c r="G17" s="221"/>
      <c r="H17" s="221"/>
      <c r="I17" s="221"/>
      <c r="J17" s="221"/>
      <c r="K17" s="221"/>
      <c r="L17" s="221"/>
      <c r="M17" s="221"/>
      <c r="N17" s="221"/>
      <c r="O17" s="221"/>
      <c r="P17" s="221"/>
      <c r="Q17" s="221"/>
      <c r="R17" s="221"/>
      <c r="S17" s="221"/>
      <c r="T17" s="221"/>
      <c r="U17" s="221"/>
      <c r="V17" s="221"/>
      <c r="W17" s="362"/>
    </row>
    <row r="18" spans="1:23" ht="9.9499999999999993" customHeight="1">
      <c r="A18" s="363"/>
      <c r="B18" s="364"/>
      <c r="C18" s="364"/>
      <c r="D18" s="364"/>
      <c r="E18" s="364"/>
      <c r="F18" s="364"/>
      <c r="G18" s="364"/>
      <c r="H18" s="364"/>
      <c r="I18" s="364"/>
      <c r="J18" s="364"/>
      <c r="K18" s="364"/>
      <c r="L18" s="364"/>
      <c r="M18" s="364"/>
      <c r="N18" s="364"/>
      <c r="O18" s="364"/>
      <c r="P18" s="364"/>
      <c r="Q18" s="364"/>
      <c r="R18" s="364"/>
      <c r="S18" s="364"/>
      <c r="T18" s="364"/>
      <c r="U18" s="364"/>
      <c r="V18" s="364"/>
      <c r="W18" s="365"/>
    </row>
    <row r="19" spans="1:23" ht="35.1" customHeight="1">
      <c r="A19" s="26" t="s">
        <v>112</v>
      </c>
      <c r="B19" s="342" t="s">
        <v>81</v>
      </c>
      <c r="C19" s="342"/>
      <c r="D19" s="343"/>
      <c r="E19" s="343"/>
      <c r="F19" s="343"/>
      <c r="G19" s="343"/>
      <c r="H19" s="343"/>
      <c r="I19" s="343"/>
      <c r="J19" s="343"/>
      <c r="K19" s="343"/>
      <c r="L19" s="343"/>
      <c r="M19" s="343"/>
      <c r="N19" s="343"/>
      <c r="O19" s="343"/>
      <c r="P19" s="343"/>
      <c r="Q19" s="343"/>
      <c r="R19" s="343"/>
      <c r="S19" s="343"/>
      <c r="T19" s="343"/>
      <c r="U19" s="343"/>
      <c r="V19" s="343"/>
      <c r="W19" s="344"/>
    </row>
    <row r="20" spans="1:23" ht="35.1" customHeight="1">
      <c r="A20" s="26" t="s">
        <v>295</v>
      </c>
      <c r="B20" s="326" t="s">
        <v>101</v>
      </c>
      <c r="C20" s="326"/>
      <c r="D20" s="343"/>
      <c r="E20" s="343"/>
      <c r="F20" s="343"/>
      <c r="G20" s="343"/>
      <c r="H20" s="343"/>
      <c r="I20" s="343"/>
      <c r="J20" s="343"/>
      <c r="K20" s="343"/>
      <c r="L20" s="343"/>
      <c r="M20" s="343"/>
      <c r="N20" s="343"/>
      <c r="O20" s="343"/>
      <c r="P20" s="343"/>
      <c r="Q20" s="343"/>
      <c r="R20" s="343"/>
      <c r="S20" s="343"/>
      <c r="T20" s="343"/>
      <c r="U20" s="343"/>
      <c r="V20" s="343"/>
      <c r="W20" s="344"/>
    </row>
    <row r="21" spans="1:23" ht="9.9499999999999993" customHeight="1">
      <c r="A21" s="330" t="s">
        <v>305</v>
      </c>
      <c r="B21" s="331"/>
      <c r="C21" s="331"/>
      <c r="D21" s="331"/>
      <c r="E21" s="331"/>
      <c r="F21" s="331"/>
      <c r="G21" s="331"/>
      <c r="H21" s="331"/>
      <c r="I21" s="331"/>
      <c r="J21" s="331"/>
      <c r="K21" s="331"/>
      <c r="L21" s="331"/>
      <c r="M21" s="331"/>
      <c r="N21" s="331"/>
      <c r="O21" s="331"/>
      <c r="P21" s="331"/>
      <c r="Q21" s="331"/>
      <c r="R21" s="331"/>
      <c r="S21" s="331"/>
      <c r="T21" s="331"/>
      <c r="U21" s="331"/>
      <c r="V21" s="331"/>
      <c r="W21" s="332"/>
    </row>
    <row r="22" spans="1:23" ht="9.9499999999999993" customHeight="1">
      <c r="A22" s="165"/>
      <c r="B22" s="333"/>
      <c r="C22" s="333"/>
      <c r="D22" s="333"/>
      <c r="E22" s="333"/>
      <c r="F22" s="333"/>
      <c r="G22" s="333"/>
      <c r="H22" s="333"/>
      <c r="I22" s="333"/>
      <c r="J22" s="333"/>
      <c r="K22" s="333"/>
      <c r="L22" s="333"/>
      <c r="M22" s="333"/>
      <c r="N22" s="333"/>
      <c r="O22" s="333"/>
      <c r="P22" s="333"/>
      <c r="Q22" s="333"/>
      <c r="R22" s="333"/>
      <c r="S22" s="333"/>
      <c r="T22" s="333"/>
      <c r="U22" s="333"/>
      <c r="V22" s="333"/>
      <c r="W22" s="334"/>
    </row>
    <row r="23" spans="1:23" ht="9.9499999999999993" customHeight="1">
      <c r="A23" s="335"/>
      <c r="B23" s="336"/>
      <c r="C23" s="336"/>
      <c r="D23" s="336"/>
      <c r="E23" s="336"/>
      <c r="F23" s="336"/>
      <c r="G23" s="336"/>
      <c r="H23" s="336"/>
      <c r="I23" s="336"/>
      <c r="J23" s="336"/>
      <c r="K23" s="336"/>
      <c r="L23" s="336"/>
      <c r="M23" s="336"/>
      <c r="N23" s="336"/>
      <c r="O23" s="336"/>
      <c r="P23" s="336"/>
      <c r="Q23" s="336"/>
      <c r="R23" s="336"/>
      <c r="S23" s="336"/>
      <c r="T23" s="336"/>
      <c r="U23" s="336"/>
      <c r="V23" s="336"/>
      <c r="W23" s="337"/>
    </row>
    <row r="24" spans="1:23" ht="35.1" customHeight="1" thickBot="1">
      <c r="A24" s="107" t="s">
        <v>96</v>
      </c>
      <c r="B24" s="338" t="s">
        <v>46</v>
      </c>
      <c r="C24" s="338"/>
      <c r="D24" s="368"/>
      <c r="E24" s="368"/>
      <c r="F24" s="368"/>
      <c r="G24" s="368"/>
      <c r="H24" s="368"/>
      <c r="I24" s="368"/>
      <c r="J24" s="368"/>
      <c r="K24" s="368"/>
      <c r="L24" s="368"/>
      <c r="M24" s="368"/>
      <c r="N24" s="368"/>
      <c r="O24" s="368"/>
      <c r="P24" s="368"/>
      <c r="Q24" s="368"/>
      <c r="R24" s="368"/>
      <c r="S24" s="368"/>
      <c r="T24" s="368"/>
      <c r="U24" s="368"/>
      <c r="V24" s="368"/>
      <c r="W24" s="369"/>
    </row>
    <row r="25" spans="1:23" ht="10.5" customHeight="1"/>
  </sheetData>
  <mergeCells count="19">
    <mergeCell ref="B19:C19"/>
    <mergeCell ref="D19:W19"/>
    <mergeCell ref="A10:W12"/>
    <mergeCell ref="B13:C13"/>
    <mergeCell ref="D13:W13"/>
    <mergeCell ref="B14:C14"/>
    <mergeCell ref="D14:W14"/>
    <mergeCell ref="B15:C15"/>
    <mergeCell ref="D15:W15"/>
    <mergeCell ref="B4:W6"/>
    <mergeCell ref="B7:W7"/>
    <mergeCell ref="B8:W8"/>
    <mergeCell ref="A2:W2"/>
    <mergeCell ref="A16:W18"/>
    <mergeCell ref="B20:C20"/>
    <mergeCell ref="D20:W20"/>
    <mergeCell ref="A21:W23"/>
    <mergeCell ref="B24:C24"/>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zoomScaleNormal="100" workbookViewId="0">
      <selection activeCell="T26" sqref="T26"/>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315</v>
      </c>
      <c r="B1" s="1"/>
    </row>
    <row r="2" spans="1:31" s="2" customFormat="1" ht="17.25" customHeight="1">
      <c r="A2" s="302" t="s">
        <v>188</v>
      </c>
      <c r="B2" s="302"/>
      <c r="C2" s="302"/>
      <c r="D2" s="302"/>
      <c r="E2" s="302"/>
      <c r="F2" s="302"/>
      <c r="G2" s="302"/>
      <c r="H2" s="302"/>
      <c r="I2" s="302"/>
      <c r="J2" s="302"/>
      <c r="K2" s="302"/>
      <c r="L2" s="302"/>
      <c r="M2" s="302"/>
      <c r="N2" s="302"/>
      <c r="O2" s="302"/>
      <c r="P2" s="302"/>
      <c r="Q2" s="302"/>
      <c r="R2" s="302"/>
      <c r="S2" s="302"/>
      <c r="T2" s="302"/>
      <c r="U2" s="302"/>
      <c r="V2" s="302"/>
      <c r="W2" s="302"/>
      <c r="X2" s="302"/>
      <c r="Y2" s="302"/>
      <c r="Z2" s="8"/>
      <c r="AA2" s="8"/>
      <c r="AB2" s="8"/>
      <c r="AC2" s="8"/>
      <c r="AD2" s="8"/>
    </row>
    <row r="3" spans="1:31" s="2" customFormat="1" ht="9" customHeight="1" thickBot="1"/>
    <row r="4" spans="1:31" s="2" customFormat="1" ht="13.5" customHeight="1" thickBot="1">
      <c r="C4" s="303" t="s">
        <v>9</v>
      </c>
      <c r="D4" s="304"/>
      <c r="E4" s="304"/>
      <c r="F4" s="304"/>
      <c r="G4" s="304"/>
      <c r="H4" s="304"/>
      <c r="I4" s="304"/>
      <c r="J4" s="304"/>
      <c r="K4" s="304"/>
      <c r="L4" s="304"/>
      <c r="M4" s="304"/>
      <c r="N4" s="304"/>
      <c r="O4" s="304"/>
      <c r="P4" s="304"/>
      <c r="Q4" s="304"/>
      <c r="R4" s="304"/>
      <c r="S4" s="304"/>
      <c r="T4" s="304"/>
      <c r="U4" s="304"/>
      <c r="V4" s="304"/>
      <c r="W4" s="305"/>
      <c r="X4" s="306"/>
      <c r="Y4" s="9"/>
      <c r="Z4" s="9"/>
      <c r="AA4" s="9"/>
      <c r="AB4" s="9"/>
      <c r="AC4" s="9"/>
      <c r="AD4" s="9"/>
      <c r="AE4" s="9"/>
    </row>
    <row r="5" spans="1:31" s="2" customFormat="1" ht="13.5" customHeight="1" thickBot="1">
      <c r="C5" s="303"/>
      <c r="D5" s="304"/>
      <c r="E5" s="304"/>
      <c r="F5" s="304"/>
      <c r="G5" s="304"/>
      <c r="H5" s="304"/>
      <c r="I5" s="304"/>
      <c r="J5" s="304"/>
      <c r="K5" s="304"/>
      <c r="L5" s="304"/>
      <c r="M5" s="304"/>
      <c r="N5" s="304"/>
      <c r="O5" s="304"/>
      <c r="P5" s="304"/>
      <c r="Q5" s="304"/>
      <c r="R5" s="304"/>
      <c r="S5" s="304"/>
      <c r="T5" s="304"/>
      <c r="U5" s="304"/>
      <c r="V5" s="304"/>
      <c r="W5" s="305"/>
      <c r="X5" s="306"/>
      <c r="Y5" s="9"/>
      <c r="Z5" s="9"/>
      <c r="AA5" s="9"/>
      <c r="AB5" s="9"/>
      <c r="AC5" s="9"/>
      <c r="AD5" s="9"/>
      <c r="AE5" s="9"/>
    </row>
    <row r="6" spans="1:31" s="2" customFormat="1" ht="10.5" customHeight="1" thickBot="1">
      <c r="C6" s="303"/>
      <c r="D6" s="304"/>
      <c r="E6" s="304"/>
      <c r="F6" s="304"/>
      <c r="G6" s="304"/>
      <c r="H6" s="304"/>
      <c r="I6" s="304"/>
      <c r="J6" s="304"/>
      <c r="K6" s="304"/>
      <c r="L6" s="304"/>
      <c r="M6" s="304"/>
      <c r="N6" s="304"/>
      <c r="O6" s="304"/>
      <c r="P6" s="304"/>
      <c r="Q6" s="304"/>
      <c r="R6" s="304"/>
      <c r="S6" s="304"/>
      <c r="T6" s="304"/>
      <c r="U6" s="304"/>
      <c r="V6" s="304"/>
      <c r="W6" s="305"/>
      <c r="X6" s="306"/>
      <c r="Y6" s="9"/>
      <c r="Z6" s="9"/>
      <c r="AA6" s="9"/>
      <c r="AB6" s="9"/>
      <c r="AC6" s="9"/>
      <c r="AD6" s="9"/>
      <c r="AE6" s="9"/>
    </row>
    <row r="7" spans="1:31" s="2" customFormat="1" ht="18" customHeight="1" thickBot="1">
      <c r="C7" s="307" t="s">
        <v>289</v>
      </c>
      <c r="D7" s="308"/>
      <c r="E7" s="308"/>
      <c r="F7" s="308"/>
      <c r="G7" s="308"/>
      <c r="H7" s="308"/>
      <c r="I7" s="308"/>
      <c r="J7" s="308"/>
      <c r="K7" s="308"/>
      <c r="L7" s="308"/>
      <c r="M7" s="308"/>
      <c r="N7" s="308"/>
      <c r="O7" s="308"/>
      <c r="P7" s="308"/>
      <c r="Q7" s="308"/>
      <c r="R7" s="308"/>
      <c r="S7" s="308"/>
      <c r="T7" s="308"/>
      <c r="U7" s="308"/>
      <c r="V7" s="308"/>
      <c r="W7" s="308"/>
      <c r="X7" s="309"/>
      <c r="Y7" s="10"/>
      <c r="Z7" s="10"/>
      <c r="AA7" s="10"/>
      <c r="AB7" s="10"/>
      <c r="AC7" s="10"/>
      <c r="AD7" s="10"/>
      <c r="AE7" s="10"/>
    </row>
    <row r="8" spans="1:31" s="2" customFormat="1" ht="18" customHeight="1" thickBot="1">
      <c r="C8" s="307" t="s">
        <v>290</v>
      </c>
      <c r="D8" s="308"/>
      <c r="E8" s="308"/>
      <c r="F8" s="308"/>
      <c r="G8" s="308"/>
      <c r="H8" s="308"/>
      <c r="I8" s="308"/>
      <c r="J8" s="308"/>
      <c r="K8" s="308"/>
      <c r="L8" s="308"/>
      <c r="M8" s="308"/>
      <c r="N8" s="308"/>
      <c r="O8" s="308"/>
      <c r="P8" s="308"/>
      <c r="Q8" s="308"/>
      <c r="R8" s="308"/>
      <c r="S8" s="308"/>
      <c r="T8" s="308"/>
      <c r="U8" s="308"/>
      <c r="V8" s="308"/>
      <c r="W8" s="308"/>
      <c r="X8" s="309"/>
    </row>
    <row r="9" spans="1:31" s="2" customFormat="1" ht="9.75" customHeight="1" thickBot="1"/>
    <row r="10" spans="1:31" ht="15" customHeight="1">
      <c r="A10" s="310" t="s">
        <v>314</v>
      </c>
      <c r="B10" s="311"/>
      <c r="C10" s="312"/>
      <c r="D10" s="319" t="s">
        <v>0</v>
      </c>
      <c r="E10" s="322" t="s">
        <v>51</v>
      </c>
      <c r="F10" s="322"/>
      <c r="G10" s="322"/>
      <c r="H10" s="322"/>
      <c r="I10" s="322"/>
      <c r="J10" s="322"/>
      <c r="K10" s="322"/>
      <c r="L10" s="322"/>
      <c r="M10" s="322"/>
      <c r="N10" s="322"/>
      <c r="O10" s="322"/>
      <c r="P10" s="322"/>
      <c r="Q10" s="322"/>
      <c r="R10" s="322"/>
      <c r="S10" s="322"/>
      <c r="T10" s="322"/>
      <c r="U10" s="322"/>
      <c r="V10" s="322"/>
      <c r="W10" s="322"/>
      <c r="X10" s="322"/>
      <c r="Y10" s="323" t="s">
        <v>52</v>
      </c>
    </row>
    <row r="11" spans="1:31" ht="15" customHeight="1">
      <c r="A11" s="313"/>
      <c r="B11" s="314"/>
      <c r="C11" s="315"/>
      <c r="D11" s="320"/>
      <c r="E11" s="273" t="s">
        <v>1</v>
      </c>
      <c r="F11" s="274"/>
      <c r="G11" s="275"/>
      <c r="H11" s="31" t="s">
        <v>2</v>
      </c>
      <c r="I11" s="273" t="s">
        <v>3</v>
      </c>
      <c r="J11" s="274"/>
      <c r="K11" s="274"/>
      <c r="L11" s="274"/>
      <c r="M11" s="275"/>
      <c r="N11" s="31" t="s">
        <v>2</v>
      </c>
      <c r="O11" s="273" t="s">
        <v>47</v>
      </c>
      <c r="P11" s="274"/>
      <c r="Q11" s="274"/>
      <c r="R11" s="275"/>
      <c r="S11" s="31" t="s">
        <v>2</v>
      </c>
      <c r="T11" s="273" t="s">
        <v>48</v>
      </c>
      <c r="U11" s="274"/>
      <c r="V11" s="274"/>
      <c r="W11" s="275"/>
      <c r="X11" s="31" t="s">
        <v>2</v>
      </c>
      <c r="Y11" s="324"/>
    </row>
    <row r="12" spans="1:31" ht="15" customHeight="1">
      <c r="A12" s="316"/>
      <c r="B12" s="317"/>
      <c r="C12" s="318"/>
      <c r="D12" s="321"/>
      <c r="E12" s="299" t="s">
        <v>6</v>
      </c>
      <c r="F12" s="300"/>
      <c r="G12" s="301"/>
      <c r="H12" s="7" t="s">
        <v>7</v>
      </c>
      <c r="I12" s="299" t="s">
        <v>8</v>
      </c>
      <c r="J12" s="300"/>
      <c r="K12" s="300"/>
      <c r="L12" s="300"/>
      <c r="M12" s="301"/>
      <c r="N12" s="7" t="s">
        <v>7</v>
      </c>
      <c r="O12" s="299" t="s">
        <v>49</v>
      </c>
      <c r="P12" s="300"/>
      <c r="Q12" s="300"/>
      <c r="R12" s="301"/>
      <c r="S12" s="7" t="s">
        <v>7</v>
      </c>
      <c r="T12" s="299" t="s">
        <v>50</v>
      </c>
      <c r="U12" s="300"/>
      <c r="V12" s="300"/>
      <c r="W12" s="301"/>
      <c r="X12" s="7" t="s">
        <v>7</v>
      </c>
      <c r="Y12" s="325"/>
    </row>
    <row r="13" spans="1:31" ht="24.95" customHeight="1">
      <c r="A13" s="23" t="s">
        <v>53</v>
      </c>
      <c r="B13" s="263" t="s">
        <v>28</v>
      </c>
      <c r="C13" s="264"/>
      <c r="D13" s="58">
        <v>1</v>
      </c>
      <c r="E13" s="287" t="s">
        <v>29</v>
      </c>
      <c r="F13" s="287"/>
      <c r="G13" s="287"/>
      <c r="H13" s="58" t="s">
        <v>95</v>
      </c>
      <c r="I13" s="265" t="s">
        <v>66</v>
      </c>
      <c r="J13" s="266"/>
      <c r="K13" s="266"/>
      <c r="L13" s="266"/>
      <c r="M13" s="267"/>
      <c r="N13" s="58" t="s">
        <v>95</v>
      </c>
      <c r="O13" s="265" t="s">
        <v>72</v>
      </c>
      <c r="P13" s="266"/>
      <c r="Q13" s="266"/>
      <c r="R13" s="267"/>
      <c r="S13" s="58" t="s">
        <v>95</v>
      </c>
      <c r="T13" s="268"/>
      <c r="U13" s="269"/>
      <c r="V13" s="269"/>
      <c r="W13" s="270"/>
      <c r="X13" s="15"/>
      <c r="Y13" s="24" t="b">
        <f t="shared" ref="Y13:Y17" si="0">IF(AND(H13="",N13="",S13="",X13=""),0,IF(H13="○",D13*1,IF(N13="○",D13*3,IF(S13="○",D13*5,IF(X13="○",D13*8)))))</f>
        <v>0</v>
      </c>
    </row>
    <row r="14" spans="1:31" ht="24.95" customHeight="1">
      <c r="A14" s="23" t="s">
        <v>120</v>
      </c>
      <c r="B14" s="263" t="s">
        <v>36</v>
      </c>
      <c r="C14" s="264"/>
      <c r="D14" s="58">
        <v>1</v>
      </c>
      <c r="E14" s="287" t="s">
        <v>37</v>
      </c>
      <c r="F14" s="287"/>
      <c r="G14" s="287"/>
      <c r="H14" s="58" t="s">
        <v>95</v>
      </c>
      <c r="I14" s="295" t="s">
        <v>70</v>
      </c>
      <c r="J14" s="296"/>
      <c r="K14" s="296"/>
      <c r="L14" s="296"/>
      <c r="M14" s="297"/>
      <c r="N14" s="58" t="s">
        <v>95</v>
      </c>
      <c r="O14" s="265" t="s">
        <v>320</v>
      </c>
      <c r="P14" s="266"/>
      <c r="Q14" s="266"/>
      <c r="R14" s="267"/>
      <c r="S14" s="58" t="s">
        <v>95</v>
      </c>
      <c r="T14" s="268"/>
      <c r="U14" s="269"/>
      <c r="V14" s="269"/>
      <c r="W14" s="270"/>
      <c r="X14" s="15"/>
      <c r="Y14" s="24" t="b">
        <f t="shared" si="0"/>
        <v>0</v>
      </c>
    </row>
    <row r="15" spans="1:31" ht="24.95" customHeight="1">
      <c r="A15" s="23" t="s">
        <v>121</v>
      </c>
      <c r="B15" s="285" t="s">
        <v>80</v>
      </c>
      <c r="C15" s="286"/>
      <c r="D15" s="58">
        <v>1</v>
      </c>
      <c r="E15" s="287" t="s">
        <v>12</v>
      </c>
      <c r="F15" s="287"/>
      <c r="G15" s="287"/>
      <c r="H15" s="58" t="s">
        <v>95</v>
      </c>
      <c r="I15" s="265" t="s">
        <v>13</v>
      </c>
      <c r="J15" s="266"/>
      <c r="K15" s="266"/>
      <c r="L15" s="266"/>
      <c r="M15" s="267"/>
      <c r="N15" s="58" t="s">
        <v>95</v>
      </c>
      <c r="O15" s="265" t="s">
        <v>125</v>
      </c>
      <c r="P15" s="266"/>
      <c r="Q15" s="266"/>
      <c r="R15" s="267"/>
      <c r="S15" s="58" t="s">
        <v>95</v>
      </c>
      <c r="T15" s="263"/>
      <c r="U15" s="288"/>
      <c r="V15" s="288"/>
      <c r="W15" s="264"/>
      <c r="X15" s="58" t="s">
        <v>95</v>
      </c>
      <c r="Y15" s="24" t="b">
        <f t="shared" si="0"/>
        <v>0</v>
      </c>
    </row>
    <row r="16" spans="1:31" ht="24.95" customHeight="1">
      <c r="A16" s="23" t="s">
        <v>122</v>
      </c>
      <c r="B16" s="426" t="s">
        <v>86</v>
      </c>
      <c r="C16" s="427"/>
      <c r="D16" s="58">
        <v>1</v>
      </c>
      <c r="E16" s="428"/>
      <c r="F16" s="429"/>
      <c r="G16" s="430"/>
      <c r="H16" s="58" t="s">
        <v>95</v>
      </c>
      <c r="I16" s="265" t="s">
        <v>126</v>
      </c>
      <c r="J16" s="266"/>
      <c r="K16" s="266"/>
      <c r="L16" s="266"/>
      <c r="M16" s="267"/>
      <c r="N16" s="58" t="s">
        <v>95</v>
      </c>
      <c r="O16" s="265" t="s">
        <v>127</v>
      </c>
      <c r="P16" s="266"/>
      <c r="Q16" s="266"/>
      <c r="R16" s="267"/>
      <c r="S16" s="58" t="s">
        <v>95</v>
      </c>
      <c r="T16" s="268"/>
      <c r="U16" s="269"/>
      <c r="V16" s="269"/>
      <c r="W16" s="270"/>
      <c r="X16" s="15"/>
      <c r="Y16" s="24" t="b">
        <f t="shared" si="0"/>
        <v>0</v>
      </c>
    </row>
    <row r="17" spans="1:25" ht="24.95" customHeight="1">
      <c r="A17" s="23" t="s">
        <v>123</v>
      </c>
      <c r="B17" s="431" t="s">
        <v>102</v>
      </c>
      <c r="C17" s="432"/>
      <c r="D17" s="58">
        <v>3</v>
      </c>
      <c r="E17" s="292"/>
      <c r="F17" s="293"/>
      <c r="G17" s="294"/>
      <c r="H17" s="58" t="s">
        <v>95</v>
      </c>
      <c r="I17" s="265" t="s">
        <v>126</v>
      </c>
      <c r="J17" s="266"/>
      <c r="K17" s="266"/>
      <c r="L17" s="266"/>
      <c r="M17" s="267"/>
      <c r="N17" s="58"/>
      <c r="O17" s="265" t="s">
        <v>127</v>
      </c>
      <c r="P17" s="266"/>
      <c r="Q17" s="266"/>
      <c r="R17" s="267"/>
      <c r="S17" s="58" t="s">
        <v>95</v>
      </c>
      <c r="T17" s="268"/>
      <c r="U17" s="269"/>
      <c r="V17" s="269"/>
      <c r="W17" s="270"/>
      <c r="X17" s="15"/>
      <c r="Y17" s="24" t="b">
        <f t="shared" si="0"/>
        <v>0</v>
      </c>
    </row>
    <row r="18" spans="1:25" ht="24.95" customHeight="1" thickBot="1">
      <c r="A18" s="25" t="s">
        <v>124</v>
      </c>
      <c r="B18" s="433" t="s">
        <v>101</v>
      </c>
      <c r="C18" s="434"/>
      <c r="D18" s="31">
        <v>3</v>
      </c>
      <c r="E18" s="273" t="s">
        <v>82</v>
      </c>
      <c r="F18" s="274"/>
      <c r="G18" s="275"/>
      <c r="H18" s="58"/>
      <c r="I18" s="276"/>
      <c r="J18" s="277"/>
      <c r="K18" s="277"/>
      <c r="L18" s="277"/>
      <c r="M18" s="278"/>
      <c r="N18" s="58"/>
      <c r="O18" s="279"/>
      <c r="P18" s="280"/>
      <c r="Q18" s="280"/>
      <c r="R18" s="281"/>
      <c r="S18" s="45"/>
      <c r="T18" s="282"/>
      <c r="U18" s="283"/>
      <c r="V18" s="283"/>
      <c r="W18" s="284"/>
      <c r="X18" s="45"/>
      <c r="Y18" s="24">
        <f>D18*1*(H18+N18+S18+X18)</f>
        <v>0</v>
      </c>
    </row>
    <row r="19" spans="1:25" ht="20.100000000000001" customHeight="1" thickBot="1">
      <c r="A19" s="241" t="s">
        <v>78</v>
      </c>
      <c r="B19" s="242"/>
      <c r="C19" s="242"/>
      <c r="D19" s="242"/>
      <c r="E19" s="242"/>
      <c r="F19" s="242"/>
      <c r="G19" s="242"/>
      <c r="H19" s="242"/>
      <c r="I19" s="242"/>
      <c r="J19" s="242"/>
      <c r="K19" s="242"/>
      <c r="L19" s="242"/>
      <c r="M19" s="242"/>
      <c r="N19" s="242"/>
      <c r="O19" s="242"/>
      <c r="P19" s="242"/>
      <c r="Q19" s="242"/>
      <c r="R19" s="242"/>
      <c r="S19" s="242"/>
      <c r="T19" s="242"/>
      <c r="U19" s="242"/>
      <c r="V19" s="242"/>
      <c r="W19" s="242"/>
      <c r="X19" s="243"/>
      <c r="Y19" s="12">
        <f>SUM(Y13:Y18)</f>
        <v>0</v>
      </c>
    </row>
    <row r="22" spans="1:25">
      <c r="O22" s="66"/>
      <c r="P22" s="66"/>
      <c r="Q22" s="66"/>
      <c r="R22" s="66"/>
    </row>
  </sheetData>
  <mergeCells count="47">
    <mergeCell ref="A19:X19"/>
    <mergeCell ref="B17:C17"/>
    <mergeCell ref="E17:G17"/>
    <mergeCell ref="I17:M17"/>
    <mergeCell ref="O17:R17"/>
    <mergeCell ref="T17:W17"/>
    <mergeCell ref="B18:C18"/>
    <mergeCell ref="E18:G18"/>
    <mergeCell ref="I18:M18"/>
    <mergeCell ref="O18:R18"/>
    <mergeCell ref="T18:W18"/>
    <mergeCell ref="T15:W15"/>
    <mergeCell ref="B16:C16"/>
    <mergeCell ref="E16:G16"/>
    <mergeCell ref="I16:M16"/>
    <mergeCell ref="O16:R16"/>
    <mergeCell ref="T16:W16"/>
    <mergeCell ref="B15:C15"/>
    <mergeCell ref="E15:G15"/>
    <mergeCell ref="I15:M15"/>
    <mergeCell ref="O15:R15"/>
    <mergeCell ref="B14:C14"/>
    <mergeCell ref="E14:G14"/>
    <mergeCell ref="I14:M14"/>
    <mergeCell ref="O14:R14"/>
    <mergeCell ref="T14:W14"/>
    <mergeCell ref="B13:C13"/>
    <mergeCell ref="E13:G13"/>
    <mergeCell ref="I13:M13"/>
    <mergeCell ref="O13:R13"/>
    <mergeCell ref="T13:W13"/>
    <mergeCell ref="A2:Y2"/>
    <mergeCell ref="C4:X6"/>
    <mergeCell ref="C7:X7"/>
    <mergeCell ref="A10:C12"/>
    <mergeCell ref="D10:D12"/>
    <mergeCell ref="E10:X10"/>
    <mergeCell ref="Y10:Y12"/>
    <mergeCell ref="E11:G11"/>
    <mergeCell ref="I11:M11"/>
    <mergeCell ref="O11:R11"/>
    <mergeCell ref="T11:W11"/>
    <mergeCell ref="E12:G12"/>
    <mergeCell ref="I12:M12"/>
    <mergeCell ref="O12:R12"/>
    <mergeCell ref="T12:W12"/>
    <mergeCell ref="C8:X8"/>
  </mergeCells>
  <phoneticPr fontId="1"/>
  <dataValidations count="1">
    <dataValidation type="list" allowBlank="1" showInputMessage="1" showErrorMessage="1" sqref="X15 N13:N17 H13:H17 S13:S17">
      <formula1>"　,○"</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0"/>
  <sheetViews>
    <sheetView zoomScaleNormal="100" workbookViewId="0">
      <selection activeCell="A15" sqref="A15"/>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c r="A1" s="1" t="s">
        <v>316</v>
      </c>
      <c r="B1" s="2"/>
      <c r="C1" s="2"/>
      <c r="D1" s="2"/>
      <c r="E1" s="2"/>
      <c r="F1" s="2"/>
      <c r="G1" s="2"/>
      <c r="H1" s="2"/>
      <c r="I1" s="2"/>
      <c r="J1" s="2"/>
      <c r="K1" s="2"/>
      <c r="L1" s="2"/>
      <c r="M1" s="2"/>
      <c r="N1" s="2"/>
      <c r="O1" s="2"/>
      <c r="P1" s="2"/>
      <c r="Q1" s="2"/>
    </row>
    <row r="2" spans="1:17" ht="18.95" customHeight="1">
      <c r="A2" s="2"/>
      <c r="B2" s="302" t="s">
        <v>189</v>
      </c>
      <c r="C2" s="302"/>
      <c r="D2" s="302"/>
      <c r="E2" s="302"/>
      <c r="F2" s="302"/>
      <c r="G2" s="302"/>
      <c r="H2" s="302"/>
      <c r="I2" s="302"/>
      <c r="J2" s="302"/>
      <c r="K2" s="302"/>
      <c r="L2" s="302"/>
      <c r="M2" s="302"/>
      <c r="N2" s="302"/>
      <c r="O2" s="302"/>
      <c r="P2" s="302"/>
      <c r="Q2" s="302"/>
    </row>
    <row r="3" spans="1:17" ht="14.25" thickBot="1">
      <c r="A3" s="2"/>
      <c r="B3" s="2"/>
      <c r="C3" s="2"/>
      <c r="D3" s="2"/>
      <c r="E3" s="2"/>
      <c r="F3" s="2"/>
      <c r="G3" s="2"/>
      <c r="H3" s="2"/>
      <c r="I3" s="2"/>
      <c r="J3" s="2"/>
      <c r="K3" s="2"/>
      <c r="L3" s="2"/>
      <c r="M3" s="2"/>
      <c r="N3" s="2"/>
      <c r="O3" s="2"/>
      <c r="P3" s="2"/>
      <c r="Q3" s="2"/>
    </row>
    <row r="4" spans="1:17" ht="18" customHeight="1">
      <c r="A4" s="2"/>
      <c r="B4" s="407" t="s">
        <v>9</v>
      </c>
      <c r="C4" s="408"/>
      <c r="D4" s="408"/>
      <c r="E4" s="408"/>
      <c r="F4" s="408"/>
      <c r="G4" s="408"/>
      <c r="H4" s="408"/>
      <c r="I4" s="408"/>
      <c r="J4" s="408"/>
      <c r="K4" s="408"/>
      <c r="L4" s="408"/>
      <c r="M4" s="408"/>
      <c r="N4" s="408"/>
      <c r="O4" s="408"/>
      <c r="P4" s="408"/>
      <c r="Q4" s="409"/>
    </row>
    <row r="5" spans="1:17" ht="18" customHeight="1">
      <c r="A5" s="2"/>
      <c r="B5" s="410"/>
      <c r="C5" s="411"/>
      <c r="D5" s="411"/>
      <c r="E5" s="411"/>
      <c r="F5" s="411"/>
      <c r="G5" s="411"/>
      <c r="H5" s="411"/>
      <c r="I5" s="411"/>
      <c r="J5" s="411"/>
      <c r="K5" s="411"/>
      <c r="L5" s="411"/>
      <c r="M5" s="411"/>
      <c r="N5" s="411"/>
      <c r="O5" s="411"/>
      <c r="P5" s="411"/>
      <c r="Q5" s="412"/>
    </row>
    <row r="6" spans="1:17" ht="18" customHeight="1" thickBot="1">
      <c r="A6" s="2"/>
      <c r="B6" s="413"/>
      <c r="C6" s="414"/>
      <c r="D6" s="414"/>
      <c r="E6" s="414"/>
      <c r="F6" s="414"/>
      <c r="G6" s="414"/>
      <c r="H6" s="414"/>
      <c r="I6" s="414"/>
      <c r="J6" s="414"/>
      <c r="K6" s="414"/>
      <c r="L6" s="414"/>
      <c r="M6" s="414"/>
      <c r="N6" s="414"/>
      <c r="O6" s="414"/>
      <c r="P6" s="414"/>
      <c r="Q6" s="415"/>
    </row>
    <row r="7" spans="1:17" ht="18" customHeight="1" thickBot="1">
      <c r="A7" s="2"/>
      <c r="B7" s="416" t="s">
        <v>19</v>
      </c>
      <c r="C7" s="417"/>
      <c r="D7" s="417"/>
      <c r="E7" s="417"/>
      <c r="F7" s="417"/>
      <c r="G7" s="417"/>
      <c r="H7" s="417"/>
      <c r="I7" s="417"/>
      <c r="J7" s="417"/>
      <c r="K7" s="417"/>
      <c r="L7" s="417"/>
      <c r="M7" s="417"/>
      <c r="N7" s="417"/>
      <c r="O7" s="417"/>
      <c r="P7" s="417"/>
      <c r="Q7" s="418"/>
    </row>
    <row r="8" spans="1:17" ht="18" customHeight="1" thickBot="1">
      <c r="A8" s="2"/>
      <c r="B8" s="416" t="s">
        <v>10</v>
      </c>
      <c r="C8" s="417"/>
      <c r="D8" s="417"/>
      <c r="E8" s="417"/>
      <c r="F8" s="417"/>
      <c r="G8" s="417"/>
      <c r="H8" s="417"/>
      <c r="I8" s="417"/>
      <c r="J8" s="417"/>
      <c r="K8" s="417"/>
      <c r="L8" s="417"/>
      <c r="M8" s="417"/>
      <c r="N8" s="417"/>
      <c r="O8" s="417"/>
      <c r="P8" s="417"/>
      <c r="Q8" s="418"/>
    </row>
    <row r="9" spans="1:17" ht="14.25" thickBot="1">
      <c r="A9" s="2"/>
      <c r="B9" s="2"/>
      <c r="C9" s="2"/>
      <c r="D9" s="2"/>
      <c r="E9" s="2"/>
      <c r="F9" s="2"/>
      <c r="G9" s="2"/>
      <c r="H9" s="2"/>
      <c r="I9" s="2"/>
      <c r="J9" s="2"/>
      <c r="K9" s="2"/>
      <c r="L9" s="2"/>
      <c r="M9" s="2"/>
      <c r="N9" s="2"/>
      <c r="O9" s="2"/>
      <c r="P9" s="2"/>
      <c r="Q9" s="2"/>
    </row>
    <row r="10" spans="1:17" ht="15" customHeight="1">
      <c r="A10" s="401" t="s">
        <v>134</v>
      </c>
      <c r="B10" s="402"/>
      <c r="C10" s="402"/>
      <c r="D10" s="404" t="s">
        <v>135</v>
      </c>
      <c r="E10" s="402" t="s">
        <v>136</v>
      </c>
      <c r="F10" s="402"/>
      <c r="G10" s="402"/>
      <c r="H10" s="402"/>
      <c r="I10" s="402"/>
      <c r="J10" s="402"/>
      <c r="K10" s="402"/>
      <c r="L10" s="402"/>
      <c r="M10" s="402"/>
      <c r="N10" s="402"/>
      <c r="O10" s="402"/>
      <c r="P10" s="402"/>
      <c r="Q10" s="419" t="s">
        <v>137</v>
      </c>
    </row>
    <row r="11" spans="1:17" ht="15" customHeight="1">
      <c r="A11" s="403"/>
      <c r="B11" s="382"/>
      <c r="C11" s="382"/>
      <c r="D11" s="405"/>
      <c r="E11" s="391" t="s">
        <v>138</v>
      </c>
      <c r="F11" s="392"/>
      <c r="G11" s="393"/>
      <c r="H11" s="67" t="s">
        <v>139</v>
      </c>
      <c r="I11" s="391" t="s">
        <v>140</v>
      </c>
      <c r="J11" s="392"/>
      <c r="K11" s="393"/>
      <c r="L11" s="67" t="s">
        <v>139</v>
      </c>
      <c r="M11" s="391" t="s">
        <v>141</v>
      </c>
      <c r="N11" s="392"/>
      <c r="O11" s="393"/>
      <c r="P11" s="67" t="s">
        <v>139</v>
      </c>
      <c r="Q11" s="420"/>
    </row>
    <row r="12" spans="1:17" ht="15" customHeight="1">
      <c r="A12" s="403"/>
      <c r="B12" s="382"/>
      <c r="C12" s="382"/>
      <c r="D12" s="406"/>
      <c r="E12" s="421" t="s">
        <v>165</v>
      </c>
      <c r="F12" s="422"/>
      <c r="G12" s="423"/>
      <c r="H12" s="68" t="s">
        <v>166</v>
      </c>
      <c r="I12" s="421" t="s">
        <v>167</v>
      </c>
      <c r="J12" s="422"/>
      <c r="K12" s="423"/>
      <c r="L12" s="68" t="s">
        <v>166</v>
      </c>
      <c r="M12" s="421" t="s">
        <v>168</v>
      </c>
      <c r="N12" s="422"/>
      <c r="O12" s="423"/>
      <c r="P12" s="68" t="s">
        <v>166</v>
      </c>
      <c r="Q12" s="420"/>
    </row>
    <row r="13" spans="1:17" ht="35.1" customHeight="1">
      <c r="A13" s="86" t="s">
        <v>169</v>
      </c>
      <c r="B13" s="435" t="s">
        <v>171</v>
      </c>
      <c r="C13" s="436"/>
      <c r="D13" s="69">
        <v>1</v>
      </c>
      <c r="E13" s="435" t="s">
        <v>144</v>
      </c>
      <c r="F13" s="437"/>
      <c r="G13" s="436"/>
      <c r="H13" s="70"/>
      <c r="I13" s="394" t="s">
        <v>172</v>
      </c>
      <c r="J13" s="395"/>
      <c r="K13" s="396"/>
      <c r="L13" s="70"/>
      <c r="M13" s="438" t="s">
        <v>173</v>
      </c>
      <c r="N13" s="439"/>
      <c r="O13" s="440"/>
      <c r="P13" s="71"/>
      <c r="Q13" s="87">
        <f t="shared" ref="Q13:Q15" si="0">IF(AND(H13="",L13="",P13=""),0,IF(H13="○",D13*1,IF(L13="○",D13*3,D13*5)))</f>
        <v>0</v>
      </c>
    </row>
    <row r="14" spans="1:17" ht="35.1" customHeight="1">
      <c r="A14" s="86" t="s">
        <v>318</v>
      </c>
      <c r="B14" s="386" t="s">
        <v>149</v>
      </c>
      <c r="C14" s="388"/>
      <c r="D14" s="69">
        <v>1</v>
      </c>
      <c r="E14" s="382" t="s">
        <v>150</v>
      </c>
      <c r="F14" s="382"/>
      <c r="G14" s="382"/>
      <c r="H14" s="70"/>
      <c r="I14" s="382" t="s">
        <v>26</v>
      </c>
      <c r="J14" s="382"/>
      <c r="K14" s="382"/>
      <c r="L14" s="70"/>
      <c r="M14" s="382" t="s">
        <v>151</v>
      </c>
      <c r="N14" s="382"/>
      <c r="O14" s="382"/>
      <c r="P14" s="70"/>
      <c r="Q14" s="87">
        <f t="shared" si="0"/>
        <v>0</v>
      </c>
    </row>
    <row r="15" spans="1:17" ht="35.1" customHeight="1" thickBot="1">
      <c r="A15" s="96" t="s">
        <v>319</v>
      </c>
      <c r="B15" s="389" t="s">
        <v>152</v>
      </c>
      <c r="C15" s="390"/>
      <c r="D15" s="67">
        <v>1</v>
      </c>
      <c r="E15" s="391" t="s">
        <v>153</v>
      </c>
      <c r="F15" s="392"/>
      <c r="G15" s="393"/>
      <c r="H15" s="97"/>
      <c r="I15" s="391" t="s">
        <v>154</v>
      </c>
      <c r="J15" s="392"/>
      <c r="K15" s="393"/>
      <c r="L15" s="97"/>
      <c r="M15" s="391" t="s">
        <v>155</v>
      </c>
      <c r="N15" s="392"/>
      <c r="O15" s="393"/>
      <c r="P15" s="97"/>
      <c r="Q15" s="87">
        <f t="shared" si="0"/>
        <v>0</v>
      </c>
    </row>
    <row r="16" spans="1:17" ht="18" customHeight="1" thickBot="1">
      <c r="A16" s="374" t="s">
        <v>156</v>
      </c>
      <c r="B16" s="375"/>
      <c r="C16" s="375"/>
      <c r="D16" s="375"/>
      <c r="E16" s="375"/>
      <c r="F16" s="375"/>
      <c r="G16" s="375"/>
      <c r="H16" s="375"/>
      <c r="I16" s="375"/>
      <c r="J16" s="375"/>
      <c r="K16" s="375"/>
      <c r="L16" s="375"/>
      <c r="M16" s="375"/>
      <c r="N16" s="375"/>
      <c r="O16" s="375"/>
      <c r="P16" s="376"/>
      <c r="Q16" s="72">
        <f>SUM(Q13:Q15)</f>
        <v>0</v>
      </c>
    </row>
    <row r="17" spans="1:17">
      <c r="A17" s="82"/>
      <c r="B17" s="82"/>
      <c r="C17" s="83"/>
      <c r="D17" s="83"/>
      <c r="E17" s="83"/>
      <c r="F17" s="83"/>
      <c r="G17" s="84"/>
      <c r="H17" s="84"/>
      <c r="I17" s="84"/>
      <c r="J17" s="84"/>
      <c r="K17" s="84"/>
      <c r="L17" s="84"/>
      <c r="M17" s="84"/>
      <c r="N17" s="84"/>
      <c r="O17" s="84"/>
      <c r="P17" s="84"/>
      <c r="Q17" s="2"/>
    </row>
    <row r="18" spans="1:17">
      <c r="A18" s="2"/>
      <c r="B18" s="85"/>
      <c r="C18" s="85"/>
      <c r="D18" s="85"/>
      <c r="E18" s="85"/>
      <c r="F18" s="85"/>
      <c r="G18" s="85"/>
      <c r="H18" s="85"/>
      <c r="I18" s="85"/>
      <c r="J18" s="85"/>
      <c r="K18" s="85"/>
      <c r="L18" s="85"/>
      <c r="M18" s="85"/>
      <c r="N18" s="85"/>
      <c r="O18" s="85"/>
      <c r="P18" s="85"/>
      <c r="Q18" s="2"/>
    </row>
    <row r="19" spans="1:17">
      <c r="A19" s="2"/>
      <c r="B19" s="85"/>
      <c r="C19" s="85"/>
      <c r="D19" s="85"/>
      <c r="E19" s="85"/>
      <c r="F19" s="85"/>
      <c r="G19" s="85"/>
      <c r="H19" s="85"/>
      <c r="I19" s="85"/>
      <c r="J19" s="85"/>
      <c r="K19" s="85"/>
      <c r="L19" s="85"/>
      <c r="M19" s="85"/>
      <c r="N19" s="85"/>
      <c r="O19" s="85"/>
      <c r="P19" s="85"/>
      <c r="Q19" s="2"/>
    </row>
    <row r="20" spans="1:17">
      <c r="A20" s="2"/>
      <c r="B20" s="2"/>
      <c r="C20" s="2"/>
      <c r="D20" s="2"/>
      <c r="E20" s="2"/>
      <c r="F20" s="2"/>
      <c r="G20" s="2"/>
      <c r="H20" s="2"/>
      <c r="I20" s="2"/>
      <c r="J20" s="2"/>
      <c r="K20" s="2"/>
      <c r="L20" s="2"/>
      <c r="M20" s="2"/>
      <c r="N20" s="2"/>
      <c r="O20" s="2"/>
      <c r="P20" s="2"/>
      <c r="Q20" s="2"/>
    </row>
    <row r="21" spans="1:17">
      <c r="A21" s="2"/>
      <c r="B21" s="2"/>
      <c r="C21" s="2"/>
      <c r="D21" s="2"/>
      <c r="E21" s="2"/>
      <c r="F21" s="2"/>
      <c r="G21" s="2"/>
      <c r="H21" s="2"/>
      <c r="I21" s="2"/>
      <c r="J21" s="2"/>
      <c r="K21" s="2"/>
      <c r="L21" s="2"/>
      <c r="M21" s="2"/>
      <c r="N21" s="2"/>
      <c r="O21" s="2"/>
      <c r="P21" s="2"/>
      <c r="Q21" s="2"/>
    </row>
    <row r="22" spans="1:17">
      <c r="A22" s="2"/>
      <c r="B22" s="2"/>
      <c r="C22" s="2"/>
      <c r="D22" s="2"/>
      <c r="E22" s="2"/>
      <c r="F22" s="2"/>
      <c r="G22" s="2"/>
      <c r="H22" s="2"/>
      <c r="I22" s="2"/>
      <c r="J22" s="2"/>
      <c r="K22" s="2"/>
      <c r="L22" s="2"/>
      <c r="M22" s="2"/>
      <c r="N22" s="2"/>
      <c r="O22" s="2"/>
      <c r="P22" s="2"/>
      <c r="Q22" s="2"/>
    </row>
    <row r="23" spans="1:17">
      <c r="A23" s="2"/>
      <c r="B23" s="2"/>
      <c r="C23" s="2"/>
      <c r="D23" s="2"/>
      <c r="E23" s="2"/>
      <c r="F23" s="2"/>
      <c r="G23" s="2"/>
      <c r="H23" s="2"/>
      <c r="I23" s="2"/>
      <c r="J23" s="2"/>
      <c r="K23" s="2"/>
      <c r="L23" s="2"/>
      <c r="M23" s="2"/>
      <c r="N23" s="2"/>
      <c r="O23" s="2"/>
      <c r="P23" s="2"/>
      <c r="Q23" s="2"/>
    </row>
    <row r="24" spans="1:17">
      <c r="A24" s="2"/>
      <c r="B24" s="2"/>
      <c r="C24" s="2"/>
      <c r="D24" s="2"/>
      <c r="E24" s="2"/>
      <c r="F24" s="2"/>
      <c r="G24" s="2"/>
      <c r="H24" s="2"/>
      <c r="I24" s="2"/>
      <c r="J24" s="2"/>
      <c r="K24" s="2"/>
      <c r="L24" s="2"/>
      <c r="M24" s="2"/>
      <c r="N24" s="2"/>
      <c r="O24" s="2"/>
      <c r="P24" s="2"/>
      <c r="Q24" s="2"/>
    </row>
    <row r="25" spans="1:17">
      <c r="A25" s="2"/>
      <c r="B25" s="2"/>
      <c r="C25" s="2"/>
      <c r="D25" s="2"/>
      <c r="E25" s="2"/>
      <c r="F25" s="2"/>
      <c r="G25" s="2"/>
      <c r="H25" s="2"/>
      <c r="I25" s="2"/>
      <c r="J25" s="2"/>
      <c r="K25" s="2"/>
      <c r="L25" s="2"/>
      <c r="M25" s="2"/>
      <c r="N25" s="2"/>
      <c r="O25" s="2"/>
      <c r="P25" s="2"/>
      <c r="Q25" s="2"/>
    </row>
    <row r="26" spans="1:17">
      <c r="A26" s="2"/>
      <c r="B26" s="2"/>
      <c r="C26" s="2"/>
      <c r="D26" s="2"/>
      <c r="E26" s="2"/>
      <c r="F26" s="2"/>
      <c r="G26" s="2"/>
      <c r="H26" s="2"/>
      <c r="I26" s="2"/>
      <c r="J26" s="2"/>
      <c r="K26" s="2"/>
      <c r="L26" s="2"/>
      <c r="M26" s="2"/>
      <c r="N26" s="2"/>
      <c r="O26" s="2"/>
      <c r="P26" s="2"/>
      <c r="Q26" s="2"/>
    </row>
    <row r="27" spans="1:17">
      <c r="A27" s="2"/>
      <c r="B27" s="2"/>
      <c r="C27" s="2"/>
      <c r="D27" s="2"/>
      <c r="E27" s="2"/>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row r="29" spans="1:17">
      <c r="A29" s="2"/>
      <c r="B29" s="2"/>
      <c r="C29" s="2"/>
      <c r="D29" s="2"/>
      <c r="E29" s="2"/>
      <c r="F29" s="2"/>
      <c r="G29" s="2"/>
      <c r="H29" s="2"/>
      <c r="I29" s="2"/>
      <c r="J29" s="2"/>
      <c r="K29" s="2"/>
      <c r="L29" s="2"/>
      <c r="M29" s="2"/>
      <c r="N29" s="2"/>
      <c r="O29" s="2"/>
      <c r="P29" s="2"/>
      <c r="Q29" s="2"/>
    </row>
    <row r="30" spans="1:17">
      <c r="A30" s="2"/>
      <c r="B30" s="2"/>
      <c r="C30" s="2"/>
      <c r="D30" s="2"/>
      <c r="E30" s="2"/>
      <c r="F30" s="2"/>
      <c r="G30" s="2"/>
      <c r="H30" s="2"/>
      <c r="I30" s="2"/>
      <c r="J30" s="2"/>
      <c r="K30" s="2"/>
      <c r="L30" s="2"/>
      <c r="M30" s="2"/>
      <c r="N30" s="2"/>
      <c r="O30" s="2"/>
      <c r="P30" s="2"/>
      <c r="Q30" s="2"/>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sheetData>
  <mergeCells count="27">
    <mergeCell ref="B8:Q8"/>
    <mergeCell ref="B2:Q2"/>
    <mergeCell ref="Q10:Q12"/>
    <mergeCell ref="E11:G11"/>
    <mergeCell ref="I11:K11"/>
    <mergeCell ref="M11:O11"/>
    <mergeCell ref="E12:G12"/>
    <mergeCell ref="I12:K12"/>
    <mergeCell ref="M12:O12"/>
    <mergeCell ref="A10:C12"/>
    <mergeCell ref="D10:D12"/>
    <mergeCell ref="E10:P10"/>
    <mergeCell ref="B4:Q6"/>
    <mergeCell ref="B7:Q7"/>
    <mergeCell ref="B14:C14"/>
    <mergeCell ref="E14:G14"/>
    <mergeCell ref="I14:K14"/>
    <mergeCell ref="M14:O14"/>
    <mergeCell ref="B13:C13"/>
    <mergeCell ref="E13:G13"/>
    <mergeCell ref="I13:K13"/>
    <mergeCell ref="M13:O13"/>
    <mergeCell ref="B15:C15"/>
    <mergeCell ref="E15:G15"/>
    <mergeCell ref="I15:K15"/>
    <mergeCell ref="M15:O15"/>
    <mergeCell ref="A16:P16"/>
  </mergeCells>
  <phoneticPr fontId="1"/>
  <pageMargins left="0.7" right="0.7" top="0.75" bottom="0.75" header="0.3" footer="0.3"/>
  <pageSetup paperSize="9" scale="96"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1"/>
  <sheetViews>
    <sheetView zoomScaleNormal="100" workbookViewId="0">
      <selection activeCell="Y18" sqref="Y18"/>
    </sheetView>
  </sheetViews>
  <sheetFormatPr defaultRowHeight="13.5"/>
  <cols>
    <col min="1" max="1" width="3.625" customWidth="1"/>
    <col min="2" max="2" width="8.625" customWidth="1"/>
    <col min="3" max="3" width="6.625" customWidth="1"/>
    <col min="4" max="20" width="3.625" customWidth="1"/>
    <col min="21" max="21" width="8.625" customWidth="1"/>
  </cols>
  <sheetData>
    <row r="1" spans="1:21">
      <c r="A1" s="1" t="s">
        <v>203</v>
      </c>
      <c r="B1" s="2"/>
      <c r="C1" s="2"/>
      <c r="D1" s="2"/>
      <c r="E1" s="2"/>
      <c r="F1" s="2"/>
      <c r="G1" s="2"/>
      <c r="H1" s="2"/>
      <c r="I1" s="2"/>
      <c r="J1" s="2"/>
      <c r="K1" s="2"/>
      <c r="L1" s="2"/>
      <c r="M1" s="2"/>
      <c r="N1" s="2"/>
      <c r="O1" s="2"/>
      <c r="P1" s="2"/>
      <c r="Q1" s="2"/>
    </row>
    <row r="2" spans="1:21" ht="18.95" customHeight="1">
      <c r="A2" s="2"/>
      <c r="B2" s="302" t="s">
        <v>204</v>
      </c>
      <c r="C2" s="302"/>
      <c r="D2" s="302"/>
      <c r="E2" s="302"/>
      <c r="F2" s="302"/>
      <c r="G2" s="302"/>
      <c r="H2" s="302"/>
      <c r="I2" s="302"/>
      <c r="J2" s="302"/>
      <c r="K2" s="302"/>
      <c r="L2" s="302"/>
      <c r="M2" s="302"/>
      <c r="N2" s="302"/>
      <c r="O2" s="302"/>
      <c r="P2" s="302"/>
      <c r="Q2" s="302"/>
      <c r="R2" s="302"/>
      <c r="S2" s="302"/>
      <c r="T2" s="302"/>
    </row>
    <row r="3" spans="1:21" ht="13.5" customHeight="1">
      <c r="A3" s="2"/>
      <c r="B3" s="442" t="s">
        <v>253</v>
      </c>
      <c r="C3" s="442"/>
      <c r="D3" s="442"/>
      <c r="E3" s="442"/>
      <c r="F3" s="442"/>
      <c r="G3" s="442"/>
      <c r="H3" s="442"/>
      <c r="I3" s="442"/>
      <c r="J3" s="442"/>
      <c r="K3" s="442"/>
      <c r="L3" s="442"/>
      <c r="M3" s="442"/>
      <c r="N3" s="442"/>
      <c r="O3" s="442"/>
      <c r="P3" s="442"/>
      <c r="Q3" s="442"/>
      <c r="R3" s="442"/>
      <c r="S3" s="442"/>
      <c r="T3" s="442"/>
    </row>
    <row r="4" spans="1:21" ht="18" customHeight="1">
      <c r="A4" s="2"/>
      <c r="B4" s="442"/>
      <c r="C4" s="442"/>
      <c r="D4" s="442"/>
      <c r="E4" s="442"/>
      <c r="F4" s="442"/>
      <c r="G4" s="442"/>
      <c r="H4" s="442"/>
      <c r="I4" s="442"/>
      <c r="J4" s="442"/>
      <c r="K4" s="442"/>
      <c r="L4" s="442"/>
      <c r="M4" s="442"/>
      <c r="N4" s="442"/>
      <c r="O4" s="442"/>
      <c r="P4" s="442"/>
      <c r="Q4" s="442"/>
      <c r="R4" s="442"/>
      <c r="S4" s="442"/>
      <c r="T4" s="442"/>
    </row>
    <row r="5" spans="1:21" ht="18" customHeight="1" thickBot="1">
      <c r="A5" s="2"/>
      <c r="B5" s="2"/>
      <c r="C5" s="2"/>
      <c r="D5" s="2"/>
      <c r="E5" s="2"/>
      <c r="F5" s="2"/>
      <c r="G5" s="2"/>
      <c r="H5" s="2"/>
      <c r="I5" s="2"/>
      <c r="J5" s="2"/>
      <c r="K5" s="2"/>
      <c r="L5" s="2"/>
      <c r="M5" s="2"/>
      <c r="N5" s="2"/>
      <c r="O5" s="2"/>
      <c r="P5" s="2"/>
      <c r="Q5" s="2"/>
    </row>
    <row r="6" spans="1:21" ht="18" customHeight="1">
      <c r="A6" s="2"/>
      <c r="B6" s="407" t="s">
        <v>9</v>
      </c>
      <c r="C6" s="408"/>
      <c r="D6" s="408"/>
      <c r="E6" s="408"/>
      <c r="F6" s="408"/>
      <c r="G6" s="408"/>
      <c r="H6" s="408"/>
      <c r="I6" s="408"/>
      <c r="J6" s="408"/>
      <c r="K6" s="408"/>
      <c r="L6" s="408"/>
      <c r="M6" s="408"/>
      <c r="N6" s="408"/>
      <c r="O6" s="408"/>
      <c r="P6" s="408"/>
      <c r="Q6" s="408"/>
      <c r="R6" s="408"/>
      <c r="S6" s="408"/>
      <c r="T6" s="409"/>
    </row>
    <row r="7" spans="1:21" ht="18" customHeight="1">
      <c r="A7" s="2"/>
      <c r="B7" s="410"/>
      <c r="C7" s="411"/>
      <c r="D7" s="411"/>
      <c r="E7" s="411"/>
      <c r="F7" s="411"/>
      <c r="G7" s="411"/>
      <c r="H7" s="411"/>
      <c r="I7" s="411"/>
      <c r="J7" s="411"/>
      <c r="K7" s="411"/>
      <c r="L7" s="411"/>
      <c r="M7" s="411"/>
      <c r="N7" s="411"/>
      <c r="O7" s="411"/>
      <c r="P7" s="411"/>
      <c r="Q7" s="411"/>
      <c r="R7" s="411"/>
      <c r="S7" s="411"/>
      <c r="T7" s="412"/>
    </row>
    <row r="8" spans="1:21" ht="18" customHeight="1" thickBot="1">
      <c r="A8" s="2"/>
      <c r="B8" s="410"/>
      <c r="C8" s="411"/>
      <c r="D8" s="411"/>
      <c r="E8" s="411"/>
      <c r="F8" s="411"/>
      <c r="G8" s="411"/>
      <c r="H8" s="411"/>
      <c r="I8" s="411"/>
      <c r="J8" s="411"/>
      <c r="K8" s="411"/>
      <c r="L8" s="411"/>
      <c r="M8" s="411"/>
      <c r="N8" s="411"/>
      <c r="O8" s="411"/>
      <c r="P8" s="411"/>
      <c r="Q8" s="411"/>
      <c r="R8" s="411"/>
      <c r="S8" s="411"/>
      <c r="T8" s="412"/>
    </row>
    <row r="9" spans="1:21" ht="18" customHeight="1" thickBot="1">
      <c r="A9" s="2"/>
      <c r="B9" s="416" t="s">
        <v>19</v>
      </c>
      <c r="C9" s="417"/>
      <c r="D9" s="417"/>
      <c r="E9" s="417"/>
      <c r="F9" s="417"/>
      <c r="G9" s="417"/>
      <c r="H9" s="417"/>
      <c r="I9" s="417"/>
      <c r="J9" s="417"/>
      <c r="K9" s="417"/>
      <c r="L9" s="417"/>
      <c r="M9" s="417"/>
      <c r="N9" s="417"/>
      <c r="O9" s="417"/>
      <c r="P9" s="417"/>
      <c r="Q9" s="417"/>
      <c r="R9" s="417"/>
      <c r="S9" s="417"/>
      <c r="T9" s="418"/>
    </row>
    <row r="10" spans="1:21" ht="18" customHeight="1" thickBot="1">
      <c r="A10" s="2"/>
      <c r="B10" s="460" t="s">
        <v>10</v>
      </c>
      <c r="C10" s="461"/>
      <c r="D10" s="461"/>
      <c r="E10" s="461"/>
      <c r="F10" s="461"/>
      <c r="G10" s="461"/>
      <c r="H10" s="461"/>
      <c r="I10" s="461"/>
      <c r="J10" s="461"/>
      <c r="K10" s="461"/>
      <c r="L10" s="461"/>
      <c r="M10" s="461"/>
      <c r="N10" s="461"/>
      <c r="O10" s="461"/>
      <c r="P10" s="461"/>
      <c r="Q10" s="461"/>
      <c r="R10" s="461"/>
      <c r="S10" s="461"/>
      <c r="T10" s="462"/>
    </row>
    <row r="11" spans="1:21">
      <c r="A11" s="2"/>
      <c r="B11" s="1"/>
      <c r="C11" s="2"/>
      <c r="D11" s="2"/>
      <c r="E11" s="2"/>
      <c r="F11" s="2"/>
      <c r="G11" s="2"/>
      <c r="H11" s="2"/>
      <c r="I11" s="2"/>
      <c r="J11" s="2"/>
      <c r="K11" s="2"/>
      <c r="L11" s="2"/>
      <c r="M11" s="2"/>
      <c r="N11" s="2"/>
      <c r="O11" s="2"/>
      <c r="P11" s="2"/>
      <c r="Q11" s="2"/>
    </row>
    <row r="12" spans="1:21" ht="17.25" customHeight="1">
      <c r="A12" s="2"/>
      <c r="B12" s="2"/>
      <c r="C12" s="2"/>
      <c r="D12" s="2"/>
      <c r="E12" s="2"/>
      <c r="F12" s="2"/>
      <c r="G12" s="2"/>
      <c r="H12" s="2"/>
      <c r="I12" s="2"/>
      <c r="J12" s="2"/>
      <c r="K12" s="2"/>
      <c r="L12" s="2"/>
      <c r="M12" s="2"/>
      <c r="N12" s="2"/>
      <c r="O12" s="2"/>
      <c r="P12" s="2"/>
      <c r="Q12" s="2"/>
    </row>
    <row r="13" spans="1:21" ht="15" customHeight="1">
      <c r="A13" s="382" t="s">
        <v>134</v>
      </c>
      <c r="B13" s="382"/>
      <c r="C13" s="382"/>
      <c r="D13" s="441" t="s">
        <v>205</v>
      </c>
      <c r="E13" s="382" t="s">
        <v>206</v>
      </c>
      <c r="F13" s="382"/>
      <c r="G13" s="382"/>
      <c r="H13" s="382"/>
      <c r="I13" s="382"/>
      <c r="J13" s="382"/>
      <c r="K13" s="382"/>
      <c r="L13" s="382"/>
      <c r="M13" s="382"/>
      <c r="N13" s="382"/>
      <c r="O13" s="382"/>
      <c r="P13" s="382"/>
      <c r="Q13" s="382"/>
      <c r="R13" s="382"/>
      <c r="S13" s="382"/>
      <c r="T13" s="382"/>
      <c r="U13" s="456" t="s">
        <v>137</v>
      </c>
    </row>
    <row r="14" spans="1:21" ht="15" customHeight="1">
      <c r="A14" s="382"/>
      <c r="B14" s="382"/>
      <c r="C14" s="382"/>
      <c r="D14" s="405"/>
      <c r="E14" s="391" t="s">
        <v>207</v>
      </c>
      <c r="F14" s="392"/>
      <c r="G14" s="393"/>
      <c r="H14" s="67" t="s">
        <v>208</v>
      </c>
      <c r="I14" s="391" t="s">
        <v>209</v>
      </c>
      <c r="J14" s="392"/>
      <c r="K14" s="393"/>
      <c r="L14" s="67" t="s">
        <v>208</v>
      </c>
      <c r="M14" s="391" t="s">
        <v>210</v>
      </c>
      <c r="N14" s="392"/>
      <c r="O14" s="393"/>
      <c r="P14" s="67" t="s">
        <v>208</v>
      </c>
      <c r="Q14" s="391" t="s">
        <v>211</v>
      </c>
      <c r="R14" s="392"/>
      <c r="S14" s="393"/>
      <c r="T14" s="67" t="s">
        <v>208</v>
      </c>
      <c r="U14" s="456"/>
    </row>
    <row r="15" spans="1:21" ht="15" customHeight="1">
      <c r="A15" s="382"/>
      <c r="B15" s="382"/>
      <c r="C15" s="382"/>
      <c r="D15" s="406"/>
      <c r="E15" s="421" t="s">
        <v>212</v>
      </c>
      <c r="F15" s="422"/>
      <c r="G15" s="423"/>
      <c r="H15" s="68" t="s">
        <v>213</v>
      </c>
      <c r="I15" s="421" t="s">
        <v>214</v>
      </c>
      <c r="J15" s="422"/>
      <c r="K15" s="423"/>
      <c r="L15" s="68" t="s">
        <v>213</v>
      </c>
      <c r="M15" s="421" t="s">
        <v>215</v>
      </c>
      <c r="N15" s="422"/>
      <c r="O15" s="423"/>
      <c r="P15" s="68" t="s">
        <v>213</v>
      </c>
      <c r="Q15" s="421" t="s">
        <v>216</v>
      </c>
      <c r="R15" s="422"/>
      <c r="S15" s="423"/>
      <c r="T15" s="68" t="s">
        <v>213</v>
      </c>
      <c r="U15" s="456"/>
    </row>
    <row r="16" spans="1:21" ht="35.1" customHeight="1">
      <c r="A16" s="69" t="s">
        <v>217</v>
      </c>
      <c r="B16" s="382" t="s">
        <v>218</v>
      </c>
      <c r="C16" s="382"/>
      <c r="D16" s="69">
        <v>10</v>
      </c>
      <c r="E16" s="443"/>
      <c r="F16" s="443"/>
      <c r="G16" s="443"/>
      <c r="H16" s="70"/>
      <c r="I16" s="382" t="s">
        <v>219</v>
      </c>
      <c r="J16" s="382"/>
      <c r="K16" s="382"/>
      <c r="L16" s="70"/>
      <c r="M16" s="382" t="s">
        <v>220</v>
      </c>
      <c r="N16" s="382"/>
      <c r="O16" s="382"/>
      <c r="P16" s="70"/>
      <c r="Q16" s="435" t="s">
        <v>221</v>
      </c>
      <c r="R16" s="437"/>
      <c r="S16" s="436"/>
      <c r="T16" s="102"/>
      <c r="U16" s="104">
        <f>IF(AND(H16="",L16="",P16="",T16=""),0,IF(H16="○",D16*1,IF(L16="○",D16*2,IF(P16="○",D16*3,D16*5))))</f>
        <v>0</v>
      </c>
    </row>
    <row r="17" spans="1:21" ht="35.1" customHeight="1">
      <c r="A17" s="69" t="s">
        <v>222</v>
      </c>
      <c r="B17" s="382" t="s">
        <v>223</v>
      </c>
      <c r="C17" s="382"/>
      <c r="D17" s="69">
        <v>1</v>
      </c>
      <c r="E17" s="382" t="s">
        <v>224</v>
      </c>
      <c r="F17" s="382"/>
      <c r="G17" s="382"/>
      <c r="H17" s="70"/>
      <c r="I17" s="443"/>
      <c r="J17" s="443"/>
      <c r="K17" s="443"/>
      <c r="L17" s="70"/>
      <c r="M17" s="444"/>
      <c r="N17" s="445"/>
      <c r="O17" s="446"/>
      <c r="P17" s="71"/>
      <c r="Q17" s="443"/>
      <c r="R17" s="443"/>
      <c r="S17" s="443"/>
      <c r="T17" s="102"/>
      <c r="U17" s="104">
        <f t="shared" ref="U17:U24" si="0">IF(AND(H17="",L17="",P17="",T17=""),0,IF(H17="○",D17*1,IF(L17="○",D17*2,IF(P17="○",D17*3,D17*5))))</f>
        <v>0</v>
      </c>
    </row>
    <row r="18" spans="1:21" ht="35.1" customHeight="1">
      <c r="A18" s="69" t="s">
        <v>225</v>
      </c>
      <c r="B18" s="382" t="s">
        <v>226</v>
      </c>
      <c r="C18" s="382"/>
      <c r="D18" s="69">
        <v>1</v>
      </c>
      <c r="E18" s="383" t="s">
        <v>227</v>
      </c>
      <c r="F18" s="384"/>
      <c r="G18" s="385"/>
      <c r="H18" s="70"/>
      <c r="I18" s="438" t="s">
        <v>228</v>
      </c>
      <c r="J18" s="437"/>
      <c r="K18" s="436"/>
      <c r="L18" s="70"/>
      <c r="M18" s="382" t="s">
        <v>229</v>
      </c>
      <c r="N18" s="382"/>
      <c r="O18" s="382"/>
      <c r="P18" s="70"/>
      <c r="Q18" s="383" t="s">
        <v>230</v>
      </c>
      <c r="R18" s="457"/>
      <c r="S18" s="458"/>
      <c r="T18" s="102"/>
      <c r="U18" s="104">
        <f t="shared" si="0"/>
        <v>0</v>
      </c>
    </row>
    <row r="19" spans="1:21" ht="35.1" customHeight="1">
      <c r="A19" s="69" t="s">
        <v>231</v>
      </c>
      <c r="B19" s="382" t="s">
        <v>232</v>
      </c>
      <c r="C19" s="382"/>
      <c r="D19" s="69">
        <v>1</v>
      </c>
      <c r="E19" s="382" t="s">
        <v>233</v>
      </c>
      <c r="F19" s="382"/>
      <c r="G19" s="382"/>
      <c r="H19" s="70"/>
      <c r="I19" s="382" t="s">
        <v>234</v>
      </c>
      <c r="J19" s="382"/>
      <c r="K19" s="382"/>
      <c r="L19" s="70"/>
      <c r="M19" s="382" t="s">
        <v>235</v>
      </c>
      <c r="N19" s="382"/>
      <c r="O19" s="382"/>
      <c r="P19" s="70"/>
      <c r="Q19" s="443"/>
      <c r="R19" s="443"/>
      <c r="S19" s="443"/>
      <c r="T19" s="70"/>
      <c r="U19" s="104">
        <f t="shared" si="0"/>
        <v>0</v>
      </c>
    </row>
    <row r="20" spans="1:21" ht="35.1" customHeight="1">
      <c r="A20" s="69" t="s">
        <v>236</v>
      </c>
      <c r="B20" s="382" t="s">
        <v>237</v>
      </c>
      <c r="C20" s="382"/>
      <c r="D20" s="69">
        <v>1</v>
      </c>
      <c r="E20" s="435" t="s">
        <v>238</v>
      </c>
      <c r="F20" s="437"/>
      <c r="G20" s="436"/>
      <c r="H20" s="70"/>
      <c r="I20" s="447"/>
      <c r="J20" s="448"/>
      <c r="K20" s="449"/>
      <c r="L20" s="70"/>
      <c r="M20" s="435" t="s">
        <v>239</v>
      </c>
      <c r="N20" s="437"/>
      <c r="O20" s="436"/>
      <c r="P20" s="70"/>
      <c r="Q20" s="443"/>
      <c r="R20" s="443"/>
      <c r="S20" s="443"/>
      <c r="T20" s="71"/>
      <c r="U20" s="104">
        <f t="shared" si="0"/>
        <v>0</v>
      </c>
    </row>
    <row r="21" spans="1:21" ht="35.1" customHeight="1">
      <c r="A21" s="69" t="s">
        <v>240</v>
      </c>
      <c r="B21" s="382" t="s">
        <v>241</v>
      </c>
      <c r="C21" s="382"/>
      <c r="D21" s="69">
        <v>1</v>
      </c>
      <c r="E21" s="382" t="s">
        <v>242</v>
      </c>
      <c r="F21" s="382"/>
      <c r="G21" s="382"/>
      <c r="H21" s="70"/>
      <c r="I21" s="444"/>
      <c r="J21" s="445"/>
      <c r="K21" s="446"/>
      <c r="L21" s="71"/>
      <c r="M21" s="453"/>
      <c r="N21" s="454"/>
      <c r="O21" s="455"/>
      <c r="P21" s="71"/>
      <c r="Q21" s="443"/>
      <c r="R21" s="443"/>
      <c r="S21" s="443"/>
      <c r="T21" s="71"/>
      <c r="U21" s="104">
        <f t="shared" si="0"/>
        <v>0</v>
      </c>
    </row>
    <row r="22" spans="1:21" ht="35.1" customHeight="1">
      <c r="A22" s="69" t="s">
        <v>243</v>
      </c>
      <c r="B22" s="379" t="s">
        <v>244</v>
      </c>
      <c r="C22" s="379"/>
      <c r="D22" s="69">
        <v>1</v>
      </c>
      <c r="E22" s="379" t="s">
        <v>245</v>
      </c>
      <c r="F22" s="379"/>
      <c r="G22" s="379"/>
      <c r="H22" s="70"/>
      <c r="I22" s="379" t="s">
        <v>246</v>
      </c>
      <c r="J22" s="379"/>
      <c r="K22" s="379"/>
      <c r="L22" s="70"/>
      <c r="M22" s="381"/>
      <c r="N22" s="381"/>
      <c r="O22" s="381"/>
      <c r="P22" s="70"/>
      <c r="Q22" s="443"/>
      <c r="R22" s="443"/>
      <c r="S22" s="443"/>
      <c r="T22" s="102"/>
      <c r="U22" s="104">
        <f t="shared" si="0"/>
        <v>0</v>
      </c>
    </row>
    <row r="23" spans="1:21" ht="35.1" customHeight="1">
      <c r="A23" s="69" t="s">
        <v>247</v>
      </c>
      <c r="B23" s="379" t="s">
        <v>20</v>
      </c>
      <c r="C23" s="379"/>
      <c r="D23" s="69">
        <v>6</v>
      </c>
      <c r="E23" s="379" t="s">
        <v>248</v>
      </c>
      <c r="F23" s="379"/>
      <c r="G23" s="379"/>
      <c r="H23" s="70"/>
      <c r="I23" s="381"/>
      <c r="J23" s="381"/>
      <c r="K23" s="381"/>
      <c r="L23" s="70"/>
      <c r="M23" s="381"/>
      <c r="N23" s="381"/>
      <c r="O23" s="381"/>
      <c r="P23" s="70"/>
      <c r="Q23" s="443"/>
      <c r="R23" s="443"/>
      <c r="S23" s="443"/>
      <c r="T23" s="102"/>
      <c r="U23" s="104">
        <f t="shared" si="0"/>
        <v>0</v>
      </c>
    </row>
    <row r="24" spans="1:21" ht="35.1" customHeight="1" thickBot="1">
      <c r="A24" s="76" t="s">
        <v>249</v>
      </c>
      <c r="B24" s="450" t="s">
        <v>250</v>
      </c>
      <c r="C24" s="379"/>
      <c r="D24" s="76">
        <v>6</v>
      </c>
      <c r="E24" s="379" t="s">
        <v>248</v>
      </c>
      <c r="F24" s="379"/>
      <c r="G24" s="379"/>
      <c r="H24" s="77"/>
      <c r="I24" s="381"/>
      <c r="J24" s="381"/>
      <c r="K24" s="381"/>
      <c r="L24" s="77"/>
      <c r="M24" s="381"/>
      <c r="N24" s="381"/>
      <c r="O24" s="381"/>
      <c r="P24" s="77"/>
      <c r="Q24" s="381"/>
      <c r="R24" s="381"/>
      <c r="S24" s="381"/>
      <c r="T24" s="80"/>
      <c r="U24" s="104">
        <f t="shared" si="0"/>
        <v>0</v>
      </c>
    </row>
    <row r="25" spans="1:21" ht="35.1" customHeight="1" thickBot="1">
      <c r="A25" s="451" t="s">
        <v>251</v>
      </c>
      <c r="B25" s="452"/>
      <c r="C25" s="452"/>
      <c r="D25" s="452"/>
      <c r="E25" s="452"/>
      <c r="F25" s="452"/>
      <c r="G25" s="452"/>
      <c r="H25" s="452"/>
      <c r="I25" s="452"/>
      <c r="J25" s="452"/>
      <c r="K25" s="452"/>
      <c r="L25" s="452"/>
      <c r="M25" s="452"/>
      <c r="N25" s="452"/>
      <c r="O25" s="452"/>
      <c r="P25" s="452"/>
      <c r="Q25" s="452"/>
      <c r="R25" s="452"/>
      <c r="S25" s="452"/>
      <c r="T25" s="452"/>
      <c r="U25" s="72">
        <f>SUM(U16:U24)</f>
        <v>0</v>
      </c>
    </row>
    <row r="26" spans="1:21" ht="35.1" customHeight="1">
      <c r="A26" s="105"/>
      <c r="B26" s="73"/>
      <c r="C26" s="73"/>
      <c r="D26" s="73"/>
      <c r="E26" s="73"/>
      <c r="F26" s="73"/>
      <c r="G26" s="73"/>
      <c r="H26" s="73"/>
      <c r="I26" s="73"/>
      <c r="J26" s="73"/>
      <c r="K26" s="73"/>
      <c r="L26" s="73"/>
      <c r="M26" s="73"/>
      <c r="N26" s="73"/>
      <c r="O26" s="73"/>
      <c r="P26" s="73"/>
      <c r="Q26" s="73"/>
      <c r="R26" s="73"/>
      <c r="S26" s="73"/>
      <c r="T26" s="73"/>
      <c r="U26" s="74"/>
    </row>
    <row r="27" spans="1:21" ht="18" customHeight="1">
      <c r="A27" s="82"/>
      <c r="B27" s="459" t="s">
        <v>252</v>
      </c>
      <c r="C27" s="459"/>
      <c r="D27" s="459"/>
      <c r="E27" s="459"/>
      <c r="F27" s="459"/>
      <c r="G27" s="459"/>
      <c r="H27" s="459"/>
      <c r="I27" s="459"/>
      <c r="J27" s="459"/>
      <c r="K27" s="459"/>
      <c r="L27" s="459"/>
      <c r="M27" s="459"/>
      <c r="N27" s="459"/>
      <c r="O27" s="459"/>
      <c r="P27" s="459"/>
      <c r="Q27" s="459"/>
      <c r="R27" s="459"/>
      <c r="S27" s="459"/>
      <c r="T27" s="459"/>
      <c r="U27" s="2"/>
    </row>
    <row r="28" spans="1:21">
      <c r="A28" s="84"/>
      <c r="B28" s="459"/>
      <c r="C28" s="459"/>
      <c r="D28" s="459"/>
      <c r="E28" s="459"/>
      <c r="F28" s="459"/>
      <c r="G28" s="459"/>
      <c r="H28" s="459"/>
      <c r="I28" s="459"/>
      <c r="J28" s="459"/>
      <c r="K28" s="459"/>
      <c r="L28" s="459"/>
      <c r="M28" s="459"/>
      <c r="N28" s="459"/>
      <c r="O28" s="459"/>
      <c r="P28" s="459"/>
      <c r="Q28" s="459"/>
      <c r="R28" s="459"/>
      <c r="S28" s="459"/>
      <c r="T28" s="459"/>
      <c r="U28" s="2"/>
    </row>
    <row r="29" spans="1:21" ht="13.5" customHeight="1">
      <c r="A29" s="2"/>
      <c r="B29" s="459"/>
      <c r="C29" s="459"/>
      <c r="D29" s="459"/>
      <c r="E29" s="459"/>
      <c r="F29" s="459"/>
      <c r="G29" s="459"/>
      <c r="H29" s="459"/>
      <c r="I29" s="459"/>
      <c r="J29" s="459"/>
      <c r="K29" s="459"/>
      <c r="L29" s="459"/>
      <c r="M29" s="459"/>
      <c r="N29" s="459"/>
      <c r="O29" s="459"/>
      <c r="P29" s="459"/>
      <c r="Q29" s="459"/>
      <c r="R29" s="459"/>
      <c r="S29" s="459"/>
      <c r="T29" s="459"/>
      <c r="U29" s="2"/>
    </row>
    <row r="30" spans="1:21">
      <c r="A30" s="2"/>
      <c r="B30" s="459"/>
      <c r="C30" s="459"/>
      <c r="D30" s="459"/>
      <c r="E30" s="459"/>
      <c r="F30" s="459"/>
      <c r="G30" s="459"/>
      <c r="H30" s="459"/>
      <c r="I30" s="459"/>
      <c r="J30" s="459"/>
      <c r="K30" s="459"/>
      <c r="L30" s="459"/>
      <c r="M30" s="459"/>
      <c r="N30" s="459"/>
      <c r="O30" s="459"/>
      <c r="P30" s="459"/>
      <c r="Q30" s="459"/>
      <c r="R30" s="459"/>
      <c r="S30" s="459"/>
      <c r="T30" s="459"/>
      <c r="U30" s="2"/>
    </row>
    <row r="31" spans="1:21">
      <c r="A31" s="2"/>
      <c r="B31" s="459"/>
      <c r="C31" s="459"/>
      <c r="D31" s="459"/>
      <c r="E31" s="459"/>
      <c r="F31" s="459"/>
      <c r="G31" s="459"/>
      <c r="H31" s="459"/>
      <c r="I31" s="459"/>
      <c r="J31" s="459"/>
      <c r="K31" s="459"/>
      <c r="L31" s="459"/>
      <c r="M31" s="459"/>
      <c r="N31" s="459"/>
      <c r="O31" s="459"/>
      <c r="P31" s="459"/>
      <c r="Q31" s="459"/>
      <c r="R31" s="459"/>
      <c r="S31" s="459"/>
      <c r="T31" s="459"/>
      <c r="U31" s="2"/>
    </row>
    <row r="32" spans="1:21">
      <c r="A32" s="2"/>
      <c r="B32" s="459"/>
      <c r="C32" s="459"/>
      <c r="D32" s="459"/>
      <c r="E32" s="459"/>
      <c r="F32" s="459"/>
      <c r="G32" s="459"/>
      <c r="H32" s="459"/>
      <c r="I32" s="459"/>
      <c r="J32" s="459"/>
      <c r="K32" s="459"/>
      <c r="L32" s="459"/>
      <c r="M32" s="459"/>
      <c r="N32" s="459"/>
      <c r="O32" s="459"/>
      <c r="P32" s="459"/>
      <c r="Q32" s="459"/>
      <c r="R32" s="459"/>
      <c r="S32" s="459"/>
      <c r="T32" s="459"/>
      <c r="U32" s="2"/>
    </row>
    <row r="33" spans="1:21">
      <c r="A33" s="2"/>
      <c r="B33" s="459"/>
      <c r="C33" s="459"/>
      <c r="D33" s="459"/>
      <c r="E33" s="459"/>
      <c r="F33" s="459"/>
      <c r="G33" s="459"/>
      <c r="H33" s="459"/>
      <c r="I33" s="459"/>
      <c r="J33" s="459"/>
      <c r="K33" s="459"/>
      <c r="L33" s="459"/>
      <c r="M33" s="459"/>
      <c r="N33" s="459"/>
      <c r="O33" s="459"/>
      <c r="P33" s="459"/>
      <c r="Q33" s="459"/>
      <c r="R33" s="459"/>
      <c r="S33" s="459"/>
      <c r="T33" s="459"/>
      <c r="U33" s="2"/>
    </row>
    <row r="34" spans="1:21">
      <c r="A34" s="2"/>
      <c r="B34" s="106"/>
      <c r="C34" s="106"/>
      <c r="D34" s="106"/>
      <c r="E34" s="106"/>
      <c r="F34" s="106"/>
      <c r="G34" s="106"/>
      <c r="H34" s="106"/>
      <c r="I34" s="106"/>
      <c r="J34" s="106"/>
      <c r="K34" s="106"/>
      <c r="L34" s="106"/>
      <c r="M34" s="106"/>
      <c r="N34" s="106"/>
      <c r="O34" s="106"/>
      <c r="P34" s="106"/>
      <c r="Q34" s="106"/>
      <c r="R34" s="106"/>
      <c r="S34" s="106"/>
      <c r="T34" s="106"/>
      <c r="U34" s="2"/>
    </row>
    <row r="35" spans="1:21">
      <c r="A35" s="2"/>
      <c r="B35" s="103"/>
      <c r="C35" s="103"/>
      <c r="D35" s="103"/>
      <c r="E35" s="103"/>
      <c r="F35" s="103"/>
      <c r="G35" s="103"/>
      <c r="H35" s="103"/>
      <c r="I35" s="103"/>
      <c r="J35" s="103"/>
      <c r="K35" s="103"/>
      <c r="L35" s="103"/>
      <c r="M35" s="103"/>
      <c r="N35" s="103"/>
      <c r="O35" s="103"/>
      <c r="P35" s="103"/>
      <c r="Q35" s="2"/>
    </row>
    <row r="36" spans="1:21">
      <c r="A36" s="2"/>
      <c r="B36" s="103"/>
      <c r="C36" s="103"/>
      <c r="D36" s="103"/>
      <c r="E36" s="103"/>
      <c r="F36" s="103"/>
      <c r="G36" s="103"/>
      <c r="H36" s="103"/>
      <c r="I36" s="103"/>
      <c r="J36" s="103"/>
      <c r="K36" s="103"/>
      <c r="L36" s="103"/>
      <c r="M36" s="103"/>
      <c r="N36" s="103"/>
      <c r="O36" s="103"/>
      <c r="P36" s="103"/>
      <c r="Q36" s="2"/>
    </row>
    <row r="37" spans="1:21">
      <c r="A37" s="2"/>
      <c r="B37" s="103"/>
      <c r="C37" s="103"/>
      <c r="D37" s="103"/>
      <c r="E37" s="103"/>
      <c r="F37" s="103"/>
      <c r="G37" s="103"/>
      <c r="H37" s="103"/>
      <c r="I37" s="103"/>
      <c r="J37" s="103"/>
      <c r="K37" s="103"/>
      <c r="L37" s="103"/>
      <c r="M37" s="103"/>
      <c r="N37" s="103"/>
      <c r="O37" s="103"/>
      <c r="P37" s="103"/>
      <c r="Q37" s="2"/>
    </row>
    <row r="38" spans="1:21">
      <c r="A38" s="2"/>
      <c r="B38" s="103"/>
      <c r="C38" s="103"/>
      <c r="D38" s="103"/>
      <c r="E38" s="103"/>
      <c r="F38" s="103"/>
      <c r="G38" s="103"/>
      <c r="H38" s="103"/>
      <c r="I38" s="103"/>
      <c r="J38" s="103"/>
      <c r="K38" s="103"/>
      <c r="L38" s="103"/>
      <c r="M38" s="103"/>
      <c r="N38" s="103"/>
      <c r="O38" s="103"/>
      <c r="P38" s="103"/>
      <c r="Q38" s="2"/>
    </row>
    <row r="39" spans="1:21">
      <c r="A39" s="2"/>
      <c r="B39" s="85"/>
      <c r="C39" s="85"/>
      <c r="D39" s="85"/>
      <c r="E39" s="85"/>
      <c r="F39" s="85"/>
      <c r="G39" s="85"/>
      <c r="H39" s="85"/>
      <c r="I39" s="85"/>
      <c r="J39" s="85"/>
      <c r="K39" s="85"/>
      <c r="L39" s="85"/>
      <c r="M39" s="85"/>
      <c r="N39" s="85"/>
      <c r="O39" s="85"/>
      <c r="P39" s="85"/>
      <c r="Q39" s="2"/>
    </row>
    <row r="40" spans="1:21">
      <c r="A40" s="2"/>
      <c r="B40" s="85"/>
      <c r="C40" s="85"/>
      <c r="D40" s="85"/>
      <c r="E40" s="85"/>
      <c r="F40" s="85"/>
      <c r="G40" s="85"/>
      <c r="H40" s="85"/>
      <c r="I40" s="85"/>
      <c r="J40" s="85"/>
      <c r="K40" s="85"/>
      <c r="L40" s="85"/>
      <c r="M40" s="85"/>
      <c r="N40" s="85"/>
      <c r="O40" s="85"/>
      <c r="P40" s="85"/>
      <c r="Q40" s="2"/>
    </row>
    <row r="41" spans="1:21">
      <c r="A41" s="2"/>
      <c r="B41" s="2"/>
      <c r="C41" s="2"/>
      <c r="D41" s="2"/>
      <c r="E41" s="2"/>
      <c r="F41" s="2"/>
      <c r="G41" s="2"/>
      <c r="H41" s="2"/>
      <c r="I41" s="2"/>
      <c r="J41" s="2"/>
      <c r="K41" s="2"/>
      <c r="L41" s="2"/>
      <c r="M41" s="2"/>
      <c r="N41" s="2"/>
      <c r="O41" s="2"/>
      <c r="P41" s="2"/>
      <c r="Q41" s="2"/>
    </row>
    <row r="42" spans="1:21">
      <c r="A42" s="2"/>
      <c r="B42" s="2"/>
      <c r="C42" s="2"/>
      <c r="D42" s="2"/>
      <c r="E42" s="2"/>
      <c r="F42" s="2"/>
      <c r="G42" s="2"/>
      <c r="H42" s="2"/>
      <c r="I42" s="2"/>
      <c r="J42" s="2"/>
      <c r="K42" s="2"/>
      <c r="L42" s="2"/>
      <c r="M42" s="2"/>
      <c r="N42" s="2"/>
      <c r="O42" s="2"/>
      <c r="P42" s="2"/>
      <c r="Q42" s="2"/>
    </row>
    <row r="43" spans="1:21">
      <c r="A43" s="2"/>
      <c r="B43" s="2"/>
      <c r="C43" s="2"/>
      <c r="D43" s="2"/>
      <c r="E43" s="2"/>
      <c r="F43" s="2"/>
      <c r="G43" s="2"/>
      <c r="H43" s="2"/>
      <c r="I43" s="2"/>
      <c r="J43" s="2"/>
      <c r="K43" s="2"/>
      <c r="L43" s="2"/>
      <c r="M43" s="2"/>
      <c r="N43" s="2"/>
      <c r="O43" s="2"/>
      <c r="P43" s="2"/>
      <c r="Q43" s="2"/>
    </row>
    <row r="44" spans="1:21">
      <c r="A44" s="2"/>
      <c r="B44" s="2"/>
      <c r="C44" s="2"/>
      <c r="D44" s="2"/>
      <c r="E44" s="2"/>
      <c r="F44" s="2"/>
      <c r="G44" s="2"/>
      <c r="H44" s="2"/>
      <c r="I44" s="2"/>
      <c r="J44" s="2"/>
      <c r="K44" s="2"/>
      <c r="L44" s="2"/>
      <c r="M44" s="2"/>
      <c r="N44" s="2"/>
      <c r="O44" s="2"/>
      <c r="P44" s="2"/>
      <c r="Q44" s="2"/>
    </row>
    <row r="45" spans="1:21">
      <c r="A45" s="2"/>
      <c r="B45" s="2"/>
      <c r="C45" s="2"/>
      <c r="D45" s="2"/>
      <c r="E45" s="2"/>
      <c r="F45" s="2"/>
      <c r="G45" s="2"/>
      <c r="H45" s="2"/>
      <c r="I45" s="2"/>
      <c r="J45" s="2"/>
      <c r="K45" s="2"/>
      <c r="L45" s="2"/>
      <c r="M45" s="2"/>
      <c r="N45" s="2"/>
      <c r="O45" s="2"/>
      <c r="P45" s="2"/>
      <c r="Q45" s="2"/>
    </row>
    <row r="46" spans="1:21">
      <c r="A46" s="2"/>
      <c r="B46" s="2"/>
      <c r="C46" s="2"/>
      <c r="D46" s="2"/>
      <c r="E46" s="2"/>
      <c r="F46" s="2"/>
      <c r="G46" s="2"/>
      <c r="H46" s="2"/>
      <c r="I46" s="2"/>
      <c r="J46" s="2"/>
      <c r="K46" s="2"/>
      <c r="L46" s="2"/>
      <c r="M46" s="2"/>
      <c r="N46" s="2"/>
      <c r="O46" s="2"/>
      <c r="P46" s="2"/>
      <c r="Q46" s="2"/>
    </row>
    <row r="47" spans="1:21">
      <c r="A47" s="2"/>
      <c r="B47" s="2"/>
      <c r="C47" s="2"/>
      <c r="D47" s="2"/>
      <c r="E47" s="2"/>
      <c r="F47" s="2"/>
      <c r="G47" s="2"/>
      <c r="H47" s="2"/>
      <c r="I47" s="2"/>
      <c r="J47" s="2"/>
      <c r="K47" s="2"/>
      <c r="L47" s="2"/>
      <c r="M47" s="2"/>
      <c r="N47" s="2"/>
      <c r="O47" s="2"/>
      <c r="P47" s="2"/>
      <c r="Q47" s="2"/>
    </row>
    <row r="48" spans="1:21">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row r="279" spans="1:17">
      <c r="A279" s="2"/>
      <c r="B279" s="2"/>
      <c r="C279" s="2"/>
      <c r="D279" s="2"/>
      <c r="E279" s="2"/>
      <c r="F279" s="2"/>
      <c r="G279" s="2"/>
      <c r="H279" s="2"/>
      <c r="I279" s="2"/>
      <c r="J279" s="2"/>
      <c r="K279" s="2"/>
      <c r="L279" s="2"/>
      <c r="M279" s="2"/>
      <c r="N279" s="2"/>
      <c r="O279" s="2"/>
      <c r="P279" s="2"/>
      <c r="Q279" s="2"/>
    </row>
    <row r="280" spans="1:17">
      <c r="A280" s="2"/>
      <c r="B280" s="2"/>
      <c r="C280" s="2"/>
      <c r="D280" s="2"/>
      <c r="E280" s="2"/>
      <c r="F280" s="2"/>
      <c r="G280" s="2"/>
      <c r="H280" s="2"/>
      <c r="I280" s="2"/>
      <c r="J280" s="2"/>
      <c r="K280" s="2"/>
      <c r="L280" s="2"/>
      <c r="M280" s="2"/>
      <c r="N280" s="2"/>
      <c r="O280" s="2"/>
      <c r="P280" s="2"/>
      <c r="Q280" s="2"/>
    </row>
    <row r="281" spans="1:17">
      <c r="A281" s="2"/>
      <c r="B281" s="2"/>
      <c r="C281" s="2"/>
      <c r="D281" s="2"/>
      <c r="E281" s="2"/>
      <c r="F281" s="2"/>
      <c r="G281" s="2"/>
      <c r="H281" s="2"/>
      <c r="I281" s="2"/>
      <c r="J281" s="2"/>
      <c r="K281" s="2"/>
      <c r="L281" s="2"/>
      <c r="M281" s="2"/>
      <c r="N281" s="2"/>
      <c r="O281" s="2"/>
      <c r="P281" s="2"/>
      <c r="Q281" s="2"/>
    </row>
  </sheetData>
  <mergeCells count="64">
    <mergeCell ref="B2:T2"/>
    <mergeCell ref="B27:T33"/>
    <mergeCell ref="B6:T8"/>
    <mergeCell ref="B9:T9"/>
    <mergeCell ref="B10:T10"/>
    <mergeCell ref="E22:G22"/>
    <mergeCell ref="I22:K22"/>
    <mergeCell ref="M22:O22"/>
    <mergeCell ref="Q22:S22"/>
    <mergeCell ref="Q23:S23"/>
    <mergeCell ref="Q24:S24"/>
    <mergeCell ref="Q19:S19"/>
    <mergeCell ref="Q20:S20"/>
    <mergeCell ref="B21:C21"/>
    <mergeCell ref="E21:G21"/>
    <mergeCell ref="I21:K21"/>
    <mergeCell ref="M21:O21"/>
    <mergeCell ref="Q21:S21"/>
    <mergeCell ref="E13:T13"/>
    <mergeCell ref="U13:U15"/>
    <mergeCell ref="Q14:S14"/>
    <mergeCell ref="Q15:S15"/>
    <mergeCell ref="Q16:S16"/>
    <mergeCell ref="Q17:S17"/>
    <mergeCell ref="Q18:S18"/>
    <mergeCell ref="E14:G14"/>
    <mergeCell ref="I14:K14"/>
    <mergeCell ref="M14:O14"/>
    <mergeCell ref="E15:G15"/>
    <mergeCell ref="I15:K15"/>
    <mergeCell ref="M15:O15"/>
    <mergeCell ref="B24:C24"/>
    <mergeCell ref="E24:G24"/>
    <mergeCell ref="I24:K24"/>
    <mergeCell ref="M24:O24"/>
    <mergeCell ref="A25:T25"/>
    <mergeCell ref="B23:C23"/>
    <mergeCell ref="E23:G23"/>
    <mergeCell ref="I23:K23"/>
    <mergeCell ref="M23:O23"/>
    <mergeCell ref="B22:C22"/>
    <mergeCell ref="B19:C19"/>
    <mergeCell ref="E19:G19"/>
    <mergeCell ref="I19:K19"/>
    <mergeCell ref="M19:O19"/>
    <mergeCell ref="B20:C20"/>
    <mergeCell ref="E20:G20"/>
    <mergeCell ref="I20:K20"/>
    <mergeCell ref="M20:O20"/>
    <mergeCell ref="B17:C17"/>
    <mergeCell ref="E17:G17"/>
    <mergeCell ref="I17:K17"/>
    <mergeCell ref="M17:O17"/>
    <mergeCell ref="B18:C18"/>
    <mergeCell ref="E18:G18"/>
    <mergeCell ref="I18:K18"/>
    <mergeCell ref="M18:O18"/>
    <mergeCell ref="A13:C15"/>
    <mergeCell ref="D13:D15"/>
    <mergeCell ref="B3:T4"/>
    <mergeCell ref="B16:C16"/>
    <mergeCell ref="E16:G16"/>
    <mergeCell ref="I16:K16"/>
    <mergeCell ref="M16:O16"/>
  </mergeCells>
  <phoneticPr fontId="1"/>
  <pageMargins left="0.7" right="0.7" top="0.75" bottom="0.75" header="0.3" footer="0.3"/>
  <pageSetup paperSize="9" scale="96"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8"/>
  <sheetViews>
    <sheetView zoomScaleNormal="100" workbookViewId="0">
      <selection activeCell="Y17" sqref="Y17"/>
    </sheetView>
  </sheetViews>
  <sheetFormatPr defaultRowHeight="13.5"/>
  <cols>
    <col min="1" max="1" width="3.625" customWidth="1"/>
    <col min="2" max="2" width="8.625" customWidth="1"/>
    <col min="3" max="3" width="6.625" customWidth="1"/>
    <col min="4" max="20" width="3.625" customWidth="1"/>
    <col min="21" max="21" width="8.625" customWidth="1"/>
  </cols>
  <sheetData>
    <row r="1" spans="1:21">
      <c r="A1" s="1" t="s">
        <v>203</v>
      </c>
      <c r="B1" s="2"/>
      <c r="C1" s="2"/>
      <c r="D1" s="2"/>
      <c r="E1" s="2"/>
      <c r="F1" s="2"/>
      <c r="G1" s="2"/>
      <c r="H1" s="2"/>
      <c r="I1" s="2"/>
      <c r="J1" s="2"/>
      <c r="K1" s="2"/>
      <c r="L1" s="2"/>
      <c r="M1" s="2"/>
      <c r="N1" s="2"/>
      <c r="O1" s="2"/>
      <c r="P1" s="2"/>
      <c r="Q1" s="2"/>
    </row>
    <row r="2" spans="1:21" ht="18.95" customHeight="1">
      <c r="A2" s="2"/>
      <c r="B2" s="302" t="s">
        <v>260</v>
      </c>
      <c r="C2" s="302"/>
      <c r="D2" s="302"/>
      <c r="E2" s="302"/>
      <c r="F2" s="302"/>
      <c r="G2" s="302"/>
      <c r="H2" s="302"/>
      <c r="I2" s="302"/>
      <c r="J2" s="302"/>
      <c r="K2" s="302"/>
      <c r="L2" s="302"/>
      <c r="M2" s="302"/>
      <c r="N2" s="302"/>
      <c r="O2" s="302"/>
      <c r="P2" s="302"/>
      <c r="Q2" s="302"/>
      <c r="R2" s="302"/>
      <c r="S2" s="302"/>
      <c r="T2" s="302"/>
    </row>
    <row r="3" spans="1:21" ht="15" customHeight="1">
      <c r="A3" s="2"/>
      <c r="B3" s="463" t="s">
        <v>261</v>
      </c>
      <c r="C3" s="463"/>
      <c r="D3" s="463"/>
      <c r="E3" s="463"/>
      <c r="F3" s="463"/>
      <c r="G3" s="463"/>
      <c r="H3" s="463"/>
      <c r="I3" s="463"/>
      <c r="J3" s="463"/>
      <c r="K3" s="463"/>
      <c r="L3" s="463"/>
      <c r="M3" s="463"/>
      <c r="N3" s="463"/>
      <c r="O3" s="463"/>
      <c r="P3" s="463"/>
      <c r="Q3" s="463"/>
      <c r="R3" s="463"/>
      <c r="S3" s="463"/>
      <c r="T3" s="463"/>
    </row>
    <row r="4" spans="1:21" ht="20.100000000000001" customHeight="1">
      <c r="A4" s="2"/>
      <c r="B4" s="463"/>
      <c r="C4" s="463"/>
      <c r="D4" s="463"/>
      <c r="E4" s="463"/>
      <c r="F4" s="463"/>
      <c r="G4" s="463"/>
      <c r="H4" s="463"/>
      <c r="I4" s="463"/>
      <c r="J4" s="463"/>
      <c r="K4" s="463"/>
      <c r="L4" s="463"/>
      <c r="M4" s="463"/>
      <c r="N4" s="463"/>
      <c r="O4" s="463"/>
      <c r="P4" s="463"/>
      <c r="Q4" s="463"/>
      <c r="R4" s="463"/>
      <c r="S4" s="463"/>
      <c r="T4" s="463"/>
    </row>
    <row r="5" spans="1:21" ht="18" customHeight="1" thickBot="1">
      <c r="A5" s="2"/>
      <c r="B5" s="2"/>
      <c r="C5" s="2"/>
      <c r="D5" s="2"/>
      <c r="E5" s="2"/>
      <c r="F5" s="2"/>
      <c r="G5" s="2"/>
      <c r="H5" s="2"/>
      <c r="I5" s="2"/>
      <c r="J5" s="2"/>
      <c r="K5" s="2"/>
      <c r="L5" s="2"/>
      <c r="M5" s="2"/>
      <c r="N5" s="2"/>
      <c r="O5" s="2"/>
      <c r="P5" s="2"/>
      <c r="Q5" s="2"/>
    </row>
    <row r="6" spans="1:21" ht="18" customHeight="1">
      <c r="A6" s="2"/>
      <c r="B6" s="407" t="s">
        <v>9</v>
      </c>
      <c r="C6" s="408"/>
      <c r="D6" s="408"/>
      <c r="E6" s="408"/>
      <c r="F6" s="408"/>
      <c r="G6" s="408"/>
      <c r="H6" s="408"/>
      <c r="I6" s="408"/>
      <c r="J6" s="408"/>
      <c r="K6" s="408"/>
      <c r="L6" s="408"/>
      <c r="M6" s="408"/>
      <c r="N6" s="408"/>
      <c r="O6" s="408"/>
      <c r="P6" s="408"/>
      <c r="Q6" s="408"/>
      <c r="R6" s="408"/>
      <c r="S6" s="408"/>
      <c r="T6" s="409"/>
    </row>
    <row r="7" spans="1:21" ht="18" customHeight="1">
      <c r="A7" s="2"/>
      <c r="B7" s="410"/>
      <c r="C7" s="411"/>
      <c r="D7" s="411"/>
      <c r="E7" s="411"/>
      <c r="F7" s="411"/>
      <c r="G7" s="411"/>
      <c r="H7" s="411"/>
      <c r="I7" s="411"/>
      <c r="J7" s="411"/>
      <c r="K7" s="411"/>
      <c r="L7" s="411"/>
      <c r="M7" s="411"/>
      <c r="N7" s="411"/>
      <c r="O7" s="411"/>
      <c r="P7" s="411"/>
      <c r="Q7" s="411"/>
      <c r="R7" s="411"/>
      <c r="S7" s="411"/>
      <c r="T7" s="412"/>
    </row>
    <row r="8" spans="1:21" ht="18" customHeight="1" thickBot="1">
      <c r="A8" s="2"/>
      <c r="B8" s="413"/>
      <c r="C8" s="414"/>
      <c r="D8" s="414"/>
      <c r="E8" s="414"/>
      <c r="F8" s="414"/>
      <c r="G8" s="414"/>
      <c r="H8" s="414"/>
      <c r="I8" s="414"/>
      <c r="J8" s="414"/>
      <c r="K8" s="414"/>
      <c r="L8" s="414"/>
      <c r="M8" s="414"/>
      <c r="N8" s="414"/>
      <c r="O8" s="414"/>
      <c r="P8" s="414"/>
      <c r="Q8" s="414"/>
      <c r="R8" s="414"/>
      <c r="S8" s="414"/>
      <c r="T8" s="415"/>
    </row>
    <row r="9" spans="1:21" ht="18" customHeight="1" thickBot="1">
      <c r="A9" s="2"/>
      <c r="B9" s="416" t="s">
        <v>19</v>
      </c>
      <c r="C9" s="417"/>
      <c r="D9" s="417"/>
      <c r="E9" s="417"/>
      <c r="F9" s="417"/>
      <c r="G9" s="417"/>
      <c r="H9" s="417"/>
      <c r="I9" s="417"/>
      <c r="J9" s="417"/>
      <c r="K9" s="417"/>
      <c r="L9" s="417"/>
      <c r="M9" s="417"/>
      <c r="N9" s="417"/>
      <c r="O9" s="417"/>
      <c r="P9" s="417"/>
      <c r="Q9" s="417"/>
      <c r="R9" s="417"/>
      <c r="S9" s="417"/>
      <c r="T9" s="418"/>
    </row>
    <row r="10" spans="1:21" ht="18" customHeight="1" thickBot="1">
      <c r="A10" s="2"/>
      <c r="B10" s="416" t="s">
        <v>10</v>
      </c>
      <c r="C10" s="417"/>
      <c r="D10" s="417"/>
      <c r="E10" s="417"/>
      <c r="F10" s="417"/>
      <c r="G10" s="417"/>
      <c r="H10" s="417"/>
      <c r="I10" s="417"/>
      <c r="J10" s="417"/>
      <c r="K10" s="417"/>
      <c r="L10" s="417"/>
      <c r="M10" s="417"/>
      <c r="N10" s="417"/>
      <c r="O10" s="417"/>
      <c r="P10" s="417"/>
      <c r="Q10" s="417"/>
      <c r="R10" s="417"/>
      <c r="S10" s="417"/>
      <c r="T10" s="418"/>
    </row>
    <row r="11" spans="1:21">
      <c r="A11" s="2"/>
      <c r="B11" s="1"/>
      <c r="C11" s="2"/>
      <c r="D11" s="2"/>
      <c r="E11" s="2"/>
      <c r="F11" s="2"/>
      <c r="G11" s="2"/>
      <c r="H11" s="2"/>
      <c r="I11" s="2"/>
      <c r="J11" s="2"/>
      <c r="K11" s="2"/>
      <c r="L11" s="2"/>
      <c r="M11" s="2"/>
      <c r="N11" s="2"/>
      <c r="O11" s="2"/>
      <c r="P11" s="2"/>
      <c r="Q11" s="2"/>
    </row>
    <row r="12" spans="1:21" ht="17.25" customHeight="1">
      <c r="A12" s="2"/>
      <c r="B12" s="2"/>
      <c r="C12" s="2"/>
      <c r="D12" s="2"/>
      <c r="E12" s="2"/>
      <c r="F12" s="2"/>
      <c r="G12" s="2"/>
      <c r="H12" s="2"/>
      <c r="I12" s="2"/>
      <c r="J12" s="2"/>
      <c r="K12" s="2"/>
      <c r="L12" s="2"/>
      <c r="M12" s="2"/>
      <c r="N12" s="2"/>
      <c r="O12" s="2"/>
      <c r="P12" s="2"/>
      <c r="Q12" s="2"/>
    </row>
    <row r="13" spans="1:21" ht="15" customHeight="1">
      <c r="A13" s="382" t="s">
        <v>134</v>
      </c>
      <c r="B13" s="382"/>
      <c r="C13" s="382"/>
      <c r="D13" s="441" t="s">
        <v>205</v>
      </c>
      <c r="E13" s="382" t="s">
        <v>206</v>
      </c>
      <c r="F13" s="382"/>
      <c r="G13" s="382"/>
      <c r="H13" s="382"/>
      <c r="I13" s="382"/>
      <c r="J13" s="382"/>
      <c r="K13" s="382"/>
      <c r="L13" s="382"/>
      <c r="M13" s="382"/>
      <c r="N13" s="382"/>
      <c r="O13" s="382"/>
      <c r="P13" s="382"/>
      <c r="Q13" s="382"/>
      <c r="R13" s="382"/>
      <c r="S13" s="382"/>
      <c r="T13" s="382"/>
      <c r="U13" s="456" t="s">
        <v>137</v>
      </c>
    </row>
    <row r="14" spans="1:21" ht="15" customHeight="1">
      <c r="A14" s="382"/>
      <c r="B14" s="382"/>
      <c r="C14" s="382"/>
      <c r="D14" s="405"/>
      <c r="E14" s="391" t="s">
        <v>262</v>
      </c>
      <c r="F14" s="392"/>
      <c r="G14" s="393"/>
      <c r="H14" s="67" t="s">
        <v>263</v>
      </c>
      <c r="I14" s="391" t="s">
        <v>264</v>
      </c>
      <c r="J14" s="392"/>
      <c r="K14" s="393"/>
      <c r="L14" s="67" t="s">
        <v>263</v>
      </c>
      <c r="M14" s="391" t="s">
        <v>265</v>
      </c>
      <c r="N14" s="392"/>
      <c r="O14" s="393"/>
      <c r="P14" s="67" t="s">
        <v>263</v>
      </c>
      <c r="Q14" s="391" t="s">
        <v>266</v>
      </c>
      <c r="R14" s="392"/>
      <c r="S14" s="393"/>
      <c r="T14" s="67" t="s">
        <v>263</v>
      </c>
      <c r="U14" s="456"/>
    </row>
    <row r="15" spans="1:21" ht="15" customHeight="1">
      <c r="A15" s="382"/>
      <c r="B15" s="382"/>
      <c r="C15" s="382"/>
      <c r="D15" s="406"/>
      <c r="E15" s="421" t="s">
        <v>267</v>
      </c>
      <c r="F15" s="422"/>
      <c r="G15" s="423"/>
      <c r="H15" s="68" t="s">
        <v>268</v>
      </c>
      <c r="I15" s="421" t="s">
        <v>269</v>
      </c>
      <c r="J15" s="422"/>
      <c r="K15" s="423"/>
      <c r="L15" s="68" t="s">
        <v>268</v>
      </c>
      <c r="M15" s="421" t="s">
        <v>270</v>
      </c>
      <c r="N15" s="422"/>
      <c r="O15" s="423"/>
      <c r="P15" s="68" t="s">
        <v>268</v>
      </c>
      <c r="Q15" s="421" t="s">
        <v>271</v>
      </c>
      <c r="R15" s="422"/>
      <c r="S15" s="423"/>
      <c r="T15" s="68" t="s">
        <v>268</v>
      </c>
      <c r="U15" s="456"/>
    </row>
    <row r="16" spans="1:21" ht="35.1" customHeight="1">
      <c r="A16" s="69" t="s">
        <v>272</v>
      </c>
      <c r="B16" s="382" t="s">
        <v>218</v>
      </c>
      <c r="C16" s="382"/>
      <c r="D16" s="69">
        <v>4</v>
      </c>
      <c r="E16" s="382" t="s">
        <v>273</v>
      </c>
      <c r="F16" s="382"/>
      <c r="G16" s="382"/>
      <c r="H16" s="70"/>
      <c r="I16" s="382" t="s">
        <v>274</v>
      </c>
      <c r="J16" s="382"/>
      <c r="K16" s="382"/>
      <c r="L16" s="70"/>
      <c r="M16" s="382" t="s">
        <v>275</v>
      </c>
      <c r="N16" s="382"/>
      <c r="O16" s="382"/>
      <c r="P16" s="70"/>
      <c r="Q16" s="435" t="s">
        <v>276</v>
      </c>
      <c r="R16" s="437"/>
      <c r="S16" s="436"/>
      <c r="T16" s="102"/>
      <c r="U16" s="104">
        <f>IF(AND(H16="",L16="",P16="",T16=""),0,IF(H16="○",D16*1,IF(L16="○",D16*2,IF(P16="○",D16*3,D16*5))))</f>
        <v>0</v>
      </c>
    </row>
    <row r="17" spans="1:21" ht="35.1" customHeight="1">
      <c r="A17" s="69" t="s">
        <v>277</v>
      </c>
      <c r="B17" s="382" t="s">
        <v>226</v>
      </c>
      <c r="C17" s="382"/>
      <c r="D17" s="69">
        <v>1</v>
      </c>
      <c r="E17" s="383" t="s">
        <v>278</v>
      </c>
      <c r="F17" s="384"/>
      <c r="G17" s="385"/>
      <c r="H17" s="70"/>
      <c r="I17" s="438" t="s">
        <v>279</v>
      </c>
      <c r="J17" s="437"/>
      <c r="K17" s="436"/>
      <c r="L17" s="70"/>
      <c r="M17" s="382" t="s">
        <v>229</v>
      </c>
      <c r="N17" s="382"/>
      <c r="O17" s="382"/>
      <c r="P17" s="70"/>
      <c r="Q17" s="383" t="s">
        <v>280</v>
      </c>
      <c r="R17" s="457"/>
      <c r="S17" s="458"/>
      <c r="T17" s="102"/>
      <c r="U17" s="104">
        <f t="shared" ref="U17:U21" si="0">IF(AND(H17="",L17="",P17="",T17=""),0,IF(H17="○",D17*1,IF(L17="○",D17*2,IF(P17="○",D17*3,D17*5))))</f>
        <v>0</v>
      </c>
    </row>
    <row r="18" spans="1:21" ht="35.1" customHeight="1">
      <c r="A18" s="69" t="s">
        <v>281</v>
      </c>
      <c r="B18" s="382" t="s">
        <v>232</v>
      </c>
      <c r="C18" s="382"/>
      <c r="D18" s="69">
        <v>1</v>
      </c>
      <c r="E18" s="382" t="s">
        <v>282</v>
      </c>
      <c r="F18" s="382"/>
      <c r="G18" s="382"/>
      <c r="H18" s="70"/>
      <c r="I18" s="382" t="s">
        <v>234</v>
      </c>
      <c r="J18" s="382"/>
      <c r="K18" s="382"/>
      <c r="L18" s="70"/>
      <c r="M18" s="382" t="s">
        <v>235</v>
      </c>
      <c r="N18" s="382"/>
      <c r="O18" s="382"/>
      <c r="P18" s="70"/>
      <c r="Q18" s="443"/>
      <c r="R18" s="443"/>
      <c r="S18" s="443"/>
      <c r="T18" s="70"/>
      <c r="U18" s="104">
        <f t="shared" si="0"/>
        <v>0</v>
      </c>
    </row>
    <row r="19" spans="1:21" ht="35.1" customHeight="1">
      <c r="A19" s="69" t="s">
        <v>283</v>
      </c>
      <c r="B19" s="382" t="s">
        <v>237</v>
      </c>
      <c r="C19" s="382"/>
      <c r="D19" s="69">
        <v>1</v>
      </c>
      <c r="E19" s="435" t="s">
        <v>238</v>
      </c>
      <c r="F19" s="437"/>
      <c r="G19" s="436"/>
      <c r="H19" s="70"/>
      <c r="I19" s="447"/>
      <c r="J19" s="448"/>
      <c r="K19" s="449"/>
      <c r="L19" s="70"/>
      <c r="M19" s="435" t="s">
        <v>239</v>
      </c>
      <c r="N19" s="437"/>
      <c r="O19" s="436"/>
      <c r="P19" s="70"/>
      <c r="Q19" s="443"/>
      <c r="R19" s="443"/>
      <c r="S19" s="443"/>
      <c r="T19" s="71"/>
      <c r="U19" s="104">
        <f t="shared" si="0"/>
        <v>0</v>
      </c>
    </row>
    <row r="20" spans="1:21" ht="35.1" customHeight="1">
      <c r="A20" s="69" t="s">
        <v>284</v>
      </c>
      <c r="B20" s="464" t="s">
        <v>244</v>
      </c>
      <c r="C20" s="465"/>
      <c r="D20" s="69">
        <v>1</v>
      </c>
      <c r="E20" s="464" t="s">
        <v>245</v>
      </c>
      <c r="F20" s="466"/>
      <c r="G20" s="465"/>
      <c r="H20" s="70"/>
      <c r="I20" s="464" t="s">
        <v>246</v>
      </c>
      <c r="J20" s="466"/>
      <c r="K20" s="465"/>
      <c r="L20" s="70"/>
      <c r="M20" s="467"/>
      <c r="N20" s="468"/>
      <c r="O20" s="469"/>
      <c r="P20" s="70"/>
      <c r="Q20" s="447"/>
      <c r="R20" s="448"/>
      <c r="S20" s="449"/>
      <c r="T20" s="102"/>
      <c r="U20" s="104">
        <f t="shared" si="0"/>
        <v>0</v>
      </c>
    </row>
    <row r="21" spans="1:21" ht="35.1" customHeight="1" thickBot="1">
      <c r="A21" s="76" t="s">
        <v>285</v>
      </c>
      <c r="B21" s="470" t="s">
        <v>250</v>
      </c>
      <c r="C21" s="471"/>
      <c r="D21" s="76">
        <v>2</v>
      </c>
      <c r="E21" s="464" t="s">
        <v>248</v>
      </c>
      <c r="F21" s="466"/>
      <c r="G21" s="465"/>
      <c r="H21" s="77"/>
      <c r="I21" s="467"/>
      <c r="J21" s="468"/>
      <c r="K21" s="469"/>
      <c r="L21" s="77"/>
      <c r="M21" s="467"/>
      <c r="N21" s="468"/>
      <c r="O21" s="469"/>
      <c r="P21" s="77"/>
      <c r="Q21" s="467"/>
      <c r="R21" s="468"/>
      <c r="S21" s="469"/>
      <c r="T21" s="80"/>
      <c r="U21" s="104">
        <f t="shared" si="0"/>
        <v>0</v>
      </c>
    </row>
    <row r="22" spans="1:21" ht="35.1" customHeight="1" thickBot="1">
      <c r="A22" s="451" t="s">
        <v>286</v>
      </c>
      <c r="B22" s="452"/>
      <c r="C22" s="452"/>
      <c r="D22" s="452"/>
      <c r="E22" s="452"/>
      <c r="F22" s="452"/>
      <c r="G22" s="452"/>
      <c r="H22" s="452"/>
      <c r="I22" s="452"/>
      <c r="J22" s="452"/>
      <c r="K22" s="452"/>
      <c r="L22" s="452"/>
      <c r="M22" s="452"/>
      <c r="N22" s="452"/>
      <c r="O22" s="452"/>
      <c r="P22" s="452"/>
      <c r="Q22" s="452"/>
      <c r="R22" s="452"/>
      <c r="S22" s="452"/>
      <c r="T22" s="452"/>
      <c r="U22" s="72">
        <f>SUM(U16:U21)</f>
        <v>0</v>
      </c>
    </row>
    <row r="23" spans="1:21" ht="35.1" customHeight="1">
      <c r="A23" s="105"/>
      <c r="B23" s="73"/>
      <c r="C23" s="73"/>
      <c r="D23" s="73"/>
      <c r="E23" s="73"/>
      <c r="F23" s="73"/>
      <c r="G23" s="73"/>
      <c r="H23" s="73"/>
      <c r="I23" s="73"/>
      <c r="J23" s="73"/>
      <c r="K23" s="73"/>
      <c r="L23" s="73"/>
      <c r="M23" s="73"/>
      <c r="N23" s="73"/>
      <c r="O23" s="73"/>
      <c r="P23" s="73"/>
      <c r="Q23" s="73"/>
      <c r="R23" s="73"/>
      <c r="S23" s="73"/>
      <c r="T23" s="73"/>
      <c r="U23" s="74"/>
    </row>
    <row r="24" spans="1:21" ht="35.1" customHeight="1">
      <c r="A24" s="82"/>
      <c r="B24" s="459" t="s">
        <v>287</v>
      </c>
      <c r="C24" s="459"/>
      <c r="D24" s="459"/>
      <c r="E24" s="459"/>
      <c r="F24" s="459"/>
      <c r="G24" s="459"/>
      <c r="H24" s="459"/>
      <c r="I24" s="459"/>
      <c r="J24" s="459"/>
      <c r="K24" s="459"/>
      <c r="L24" s="459"/>
      <c r="M24" s="459"/>
      <c r="N24" s="459"/>
      <c r="O24" s="459"/>
      <c r="P24" s="459"/>
      <c r="Q24" s="459"/>
      <c r="R24" s="459"/>
      <c r="S24" s="459"/>
      <c r="T24" s="459"/>
      <c r="U24" s="2"/>
    </row>
    <row r="25" spans="1:21" ht="35.1" customHeight="1">
      <c r="A25" s="84"/>
      <c r="B25" s="459"/>
      <c r="C25" s="459"/>
      <c r="D25" s="459"/>
      <c r="E25" s="459"/>
      <c r="F25" s="459"/>
      <c r="G25" s="459"/>
      <c r="H25" s="459"/>
      <c r="I25" s="459"/>
      <c r="J25" s="459"/>
      <c r="K25" s="459"/>
      <c r="L25" s="459"/>
      <c r="M25" s="459"/>
      <c r="N25" s="459"/>
      <c r="O25" s="459"/>
      <c r="P25" s="459"/>
      <c r="Q25" s="459"/>
      <c r="R25" s="459"/>
      <c r="S25" s="459"/>
      <c r="T25" s="459"/>
      <c r="U25" s="2"/>
    </row>
    <row r="26" spans="1:21" ht="13.5" customHeight="1">
      <c r="A26" s="2"/>
      <c r="B26" s="106"/>
      <c r="C26" s="106"/>
      <c r="D26" s="106"/>
      <c r="E26" s="106"/>
      <c r="F26" s="106"/>
      <c r="G26" s="106"/>
      <c r="H26" s="106"/>
      <c r="I26" s="106"/>
      <c r="J26" s="106"/>
      <c r="K26" s="106"/>
      <c r="L26" s="106"/>
      <c r="M26" s="106"/>
      <c r="N26" s="106"/>
      <c r="O26" s="106"/>
      <c r="P26" s="106"/>
      <c r="Q26" s="106"/>
      <c r="R26" s="106"/>
      <c r="S26" s="106"/>
      <c r="T26" s="106"/>
      <c r="U26" s="2"/>
    </row>
    <row r="27" spans="1:21">
      <c r="A27" s="2"/>
      <c r="B27" s="106"/>
      <c r="C27" s="106"/>
      <c r="D27" s="106"/>
      <c r="E27" s="106"/>
      <c r="F27" s="106"/>
      <c r="G27" s="106"/>
      <c r="H27" s="106"/>
      <c r="I27" s="106"/>
      <c r="J27" s="106"/>
      <c r="K27" s="106"/>
      <c r="L27" s="106"/>
      <c r="M27" s="106"/>
      <c r="N27" s="106"/>
      <c r="O27" s="106"/>
      <c r="P27" s="106"/>
      <c r="Q27" s="106"/>
      <c r="R27" s="106"/>
      <c r="S27" s="106"/>
      <c r="T27" s="106"/>
      <c r="U27" s="2"/>
    </row>
    <row r="28" spans="1:21">
      <c r="A28" s="2"/>
      <c r="B28" s="106"/>
      <c r="C28" s="106"/>
      <c r="D28" s="106"/>
      <c r="E28" s="106"/>
      <c r="F28" s="106"/>
      <c r="G28" s="106"/>
      <c r="H28" s="106"/>
      <c r="I28" s="106"/>
      <c r="J28" s="106"/>
      <c r="K28" s="106"/>
      <c r="L28" s="106"/>
      <c r="M28" s="106"/>
      <c r="N28" s="106"/>
      <c r="O28" s="106"/>
      <c r="P28" s="106"/>
      <c r="Q28" s="106"/>
      <c r="R28" s="106"/>
      <c r="S28" s="106"/>
      <c r="T28" s="106"/>
      <c r="U28" s="2"/>
    </row>
    <row r="29" spans="1:21">
      <c r="A29" s="2"/>
      <c r="B29" s="106"/>
      <c r="C29" s="106"/>
      <c r="D29" s="106"/>
      <c r="E29" s="106"/>
      <c r="F29" s="106"/>
      <c r="G29" s="106"/>
      <c r="H29" s="106"/>
      <c r="I29" s="106"/>
      <c r="J29" s="106"/>
      <c r="K29" s="106"/>
      <c r="L29" s="106"/>
      <c r="M29" s="106"/>
      <c r="N29" s="106"/>
      <c r="O29" s="106"/>
      <c r="P29" s="106"/>
      <c r="Q29" s="106"/>
      <c r="R29" s="106"/>
      <c r="S29" s="106"/>
      <c r="T29" s="106"/>
      <c r="U29" s="2"/>
    </row>
    <row r="30" spans="1:21">
      <c r="A30" s="2"/>
      <c r="B30" s="106"/>
      <c r="C30" s="106"/>
      <c r="D30" s="106"/>
      <c r="E30" s="106"/>
      <c r="F30" s="106"/>
      <c r="G30" s="106"/>
      <c r="H30" s="106"/>
      <c r="I30" s="106"/>
      <c r="J30" s="106"/>
      <c r="K30" s="106"/>
      <c r="L30" s="106"/>
      <c r="M30" s="106"/>
      <c r="N30" s="106"/>
      <c r="O30" s="106"/>
      <c r="P30" s="106"/>
      <c r="Q30" s="106"/>
      <c r="R30" s="106"/>
      <c r="S30" s="106"/>
      <c r="T30" s="106"/>
      <c r="U30" s="2"/>
    </row>
    <row r="31" spans="1:21">
      <c r="A31" s="2"/>
      <c r="B31" s="106"/>
      <c r="C31" s="106"/>
      <c r="D31" s="106"/>
      <c r="E31" s="106"/>
      <c r="F31" s="106"/>
      <c r="G31" s="106"/>
      <c r="H31" s="106"/>
      <c r="I31" s="106"/>
      <c r="J31" s="106"/>
      <c r="K31" s="106"/>
      <c r="L31" s="106"/>
      <c r="M31" s="106"/>
      <c r="N31" s="106"/>
      <c r="O31" s="106"/>
      <c r="P31" s="106"/>
      <c r="Q31" s="106"/>
      <c r="R31" s="106"/>
      <c r="S31" s="106"/>
      <c r="T31" s="106"/>
      <c r="U31" s="2"/>
    </row>
    <row r="32" spans="1:21">
      <c r="A32" s="2"/>
      <c r="B32" s="103"/>
      <c r="C32" s="103"/>
      <c r="D32" s="103"/>
      <c r="E32" s="103"/>
      <c r="F32" s="103"/>
      <c r="G32" s="103"/>
      <c r="H32" s="103"/>
      <c r="I32" s="103"/>
      <c r="J32" s="103"/>
      <c r="K32" s="103"/>
      <c r="L32" s="103"/>
      <c r="M32" s="103"/>
      <c r="N32" s="103"/>
      <c r="O32" s="103"/>
      <c r="P32" s="103"/>
      <c r="Q32" s="2"/>
    </row>
    <row r="33" spans="1:17">
      <c r="A33" s="2"/>
      <c r="B33" s="103"/>
      <c r="C33" s="103"/>
      <c r="D33" s="103"/>
      <c r="E33" s="103"/>
      <c r="F33" s="103"/>
      <c r="G33" s="103"/>
      <c r="H33" s="103"/>
      <c r="I33" s="103"/>
      <c r="J33" s="103"/>
      <c r="K33" s="103"/>
      <c r="L33" s="103"/>
      <c r="M33" s="103"/>
      <c r="N33" s="103"/>
      <c r="O33" s="103"/>
      <c r="P33" s="103"/>
      <c r="Q33" s="2"/>
    </row>
    <row r="34" spans="1:17">
      <c r="A34" s="2"/>
      <c r="B34" s="103"/>
      <c r="C34" s="103"/>
      <c r="D34" s="103"/>
      <c r="E34" s="103"/>
      <c r="F34" s="103"/>
      <c r="G34" s="103"/>
      <c r="H34" s="103"/>
      <c r="I34" s="103"/>
      <c r="J34" s="103"/>
      <c r="K34" s="103"/>
      <c r="L34" s="103"/>
      <c r="M34" s="103"/>
      <c r="N34" s="103"/>
      <c r="O34" s="103"/>
      <c r="P34" s="103"/>
      <c r="Q34" s="2"/>
    </row>
    <row r="35" spans="1:17">
      <c r="A35" s="2"/>
      <c r="B35" s="103"/>
      <c r="C35" s="103"/>
      <c r="D35" s="103"/>
      <c r="E35" s="103"/>
      <c r="F35" s="103"/>
      <c r="G35" s="103"/>
      <c r="H35" s="103"/>
      <c r="I35" s="103"/>
      <c r="J35" s="103"/>
      <c r="K35" s="103"/>
      <c r="L35" s="103"/>
      <c r="M35" s="103"/>
      <c r="N35" s="103"/>
      <c r="O35" s="103"/>
      <c r="P35" s="103"/>
      <c r="Q35" s="2"/>
    </row>
    <row r="36" spans="1:17">
      <c r="A36" s="2"/>
      <c r="B36" s="85"/>
      <c r="C36" s="85"/>
      <c r="D36" s="85"/>
      <c r="E36" s="85"/>
      <c r="F36" s="85"/>
      <c r="G36" s="85"/>
      <c r="H36" s="85"/>
      <c r="I36" s="85"/>
      <c r="J36" s="85"/>
      <c r="K36" s="85"/>
      <c r="L36" s="85"/>
      <c r="M36" s="85"/>
      <c r="N36" s="85"/>
      <c r="O36" s="85"/>
      <c r="P36" s="85"/>
      <c r="Q36" s="2"/>
    </row>
    <row r="37" spans="1:17">
      <c r="A37" s="2"/>
      <c r="B37" s="85"/>
      <c r="C37" s="85"/>
      <c r="D37" s="85"/>
      <c r="E37" s="85"/>
      <c r="F37" s="85"/>
      <c r="G37" s="85"/>
      <c r="H37" s="85"/>
      <c r="I37" s="85"/>
      <c r="J37" s="85"/>
      <c r="K37" s="85"/>
      <c r="L37" s="85"/>
      <c r="M37" s="85"/>
      <c r="N37" s="85"/>
      <c r="O37" s="85"/>
      <c r="P37" s="85"/>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sheetData>
  <mergeCells count="49">
    <mergeCell ref="B3:T4"/>
    <mergeCell ref="B2:T2"/>
    <mergeCell ref="A22:T22"/>
    <mergeCell ref="B24:T25"/>
    <mergeCell ref="B20:C20"/>
    <mergeCell ref="E20:G20"/>
    <mergeCell ref="I20:K20"/>
    <mergeCell ref="M20:O20"/>
    <mergeCell ref="Q20:S20"/>
    <mergeCell ref="B21:C21"/>
    <mergeCell ref="E21:G21"/>
    <mergeCell ref="I21:K21"/>
    <mergeCell ref="M21:O21"/>
    <mergeCell ref="Q21:S21"/>
    <mergeCell ref="B18:C18"/>
    <mergeCell ref="E18:G18"/>
    <mergeCell ref="I18:K18"/>
    <mergeCell ref="M18:O18"/>
    <mergeCell ref="Q18:S18"/>
    <mergeCell ref="B19:C19"/>
    <mergeCell ref="E19:G19"/>
    <mergeCell ref="I19:K19"/>
    <mergeCell ref="M19:O19"/>
    <mergeCell ref="Q19:S19"/>
    <mergeCell ref="B16:C16"/>
    <mergeCell ref="E16:G16"/>
    <mergeCell ref="I16:K16"/>
    <mergeCell ref="M16:O16"/>
    <mergeCell ref="Q16:S16"/>
    <mergeCell ref="B17:C17"/>
    <mergeCell ref="E17:G17"/>
    <mergeCell ref="I17:K17"/>
    <mergeCell ref="M17:O17"/>
    <mergeCell ref="Q17:S17"/>
    <mergeCell ref="U13:U15"/>
    <mergeCell ref="E14:G14"/>
    <mergeCell ref="I14:K14"/>
    <mergeCell ref="M14:O14"/>
    <mergeCell ref="Q14:S14"/>
    <mergeCell ref="E15:G15"/>
    <mergeCell ref="I15:K15"/>
    <mergeCell ref="M15:O15"/>
    <mergeCell ref="Q15:S15"/>
    <mergeCell ref="B6:T8"/>
    <mergeCell ref="B9:T9"/>
    <mergeCell ref="B10:T10"/>
    <mergeCell ref="A13:C15"/>
    <mergeCell ref="D13:D15"/>
    <mergeCell ref="E13:T13"/>
  </mergeCells>
  <phoneticPr fontId="1"/>
  <pageMargins left="0.7" right="0.7" top="0.75" bottom="0.75" header="0.3" footer="0.3"/>
  <pageSetup paperSize="9" scale="96"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zoomScaleNormal="100" workbookViewId="0">
      <selection activeCell="F35" sqref="F35"/>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ht="20.100000000000001" customHeight="1">
      <c r="A1" s="114" t="s">
        <v>300</v>
      </c>
      <c r="B1" s="1"/>
    </row>
    <row r="2" spans="1:30" s="2" customFormat="1">
      <c r="A2" s="1" t="s">
        <v>292</v>
      </c>
      <c r="B2" s="1"/>
    </row>
    <row r="3" spans="1:30" s="2" customFormat="1" ht="17.25" customHeight="1">
      <c r="A3" s="302" t="s">
        <v>293</v>
      </c>
      <c r="B3" s="302"/>
      <c r="C3" s="302"/>
      <c r="D3" s="302"/>
      <c r="E3" s="302"/>
      <c r="F3" s="302"/>
      <c r="G3" s="302"/>
      <c r="H3" s="302"/>
      <c r="I3" s="302"/>
      <c r="J3" s="302"/>
      <c r="K3" s="302"/>
      <c r="L3" s="302"/>
      <c r="M3" s="302"/>
      <c r="N3" s="302"/>
      <c r="O3" s="302"/>
      <c r="P3" s="302"/>
      <c r="Q3" s="302"/>
      <c r="R3" s="302"/>
      <c r="S3" s="302"/>
      <c r="T3" s="302"/>
      <c r="U3" s="302"/>
      <c r="V3" s="302"/>
      <c r="W3" s="302"/>
      <c r="X3" s="8"/>
      <c r="Y3" s="8"/>
      <c r="Z3" s="8"/>
      <c r="AA3" s="8"/>
      <c r="AB3" s="8"/>
      <c r="AC3" s="8"/>
    </row>
    <row r="4" spans="1:30" s="2" customFormat="1" ht="9" customHeight="1" thickBot="1"/>
    <row r="5" spans="1:30" s="2" customFormat="1" ht="13.5" customHeight="1" thickBot="1">
      <c r="B5" s="303" t="s">
        <v>297</v>
      </c>
      <c r="C5" s="304"/>
      <c r="D5" s="304"/>
      <c r="E5" s="304"/>
      <c r="F5" s="304"/>
      <c r="G5" s="304"/>
      <c r="H5" s="304"/>
      <c r="I5" s="304"/>
      <c r="J5" s="304"/>
      <c r="K5" s="304"/>
      <c r="L5" s="304"/>
      <c r="M5" s="304"/>
      <c r="N5" s="304"/>
      <c r="O5" s="304"/>
      <c r="P5" s="304"/>
      <c r="Q5" s="304"/>
      <c r="R5" s="304"/>
      <c r="S5" s="304"/>
      <c r="T5" s="304"/>
      <c r="U5" s="304"/>
      <c r="V5" s="305"/>
      <c r="W5" s="306"/>
      <c r="X5" s="9"/>
      <c r="Y5" s="9"/>
      <c r="Z5" s="9"/>
      <c r="AA5" s="9"/>
      <c r="AB5" s="9"/>
      <c r="AC5" s="9"/>
      <c r="AD5" s="9"/>
    </row>
    <row r="6" spans="1:30" s="2" customFormat="1" ht="13.5" customHeight="1" thickBot="1">
      <c r="B6" s="303"/>
      <c r="C6" s="304"/>
      <c r="D6" s="304"/>
      <c r="E6" s="304"/>
      <c r="F6" s="304"/>
      <c r="G6" s="304"/>
      <c r="H6" s="304"/>
      <c r="I6" s="304"/>
      <c r="J6" s="304"/>
      <c r="K6" s="304"/>
      <c r="L6" s="304"/>
      <c r="M6" s="304"/>
      <c r="N6" s="304"/>
      <c r="O6" s="304"/>
      <c r="P6" s="304"/>
      <c r="Q6" s="304"/>
      <c r="R6" s="304"/>
      <c r="S6" s="304"/>
      <c r="T6" s="304"/>
      <c r="U6" s="304"/>
      <c r="V6" s="305"/>
      <c r="W6" s="306"/>
      <c r="X6" s="9"/>
      <c r="Y6" s="9"/>
      <c r="Z6" s="9"/>
      <c r="AA6" s="9"/>
      <c r="AB6" s="9"/>
      <c r="AC6" s="9"/>
      <c r="AD6" s="9"/>
    </row>
    <row r="7" spans="1:30" s="2" customFormat="1" ht="10.5" customHeight="1" thickBot="1">
      <c r="B7" s="303"/>
      <c r="C7" s="304"/>
      <c r="D7" s="304"/>
      <c r="E7" s="304"/>
      <c r="F7" s="304"/>
      <c r="G7" s="304"/>
      <c r="H7" s="304"/>
      <c r="I7" s="304"/>
      <c r="J7" s="304"/>
      <c r="K7" s="304"/>
      <c r="L7" s="304"/>
      <c r="M7" s="304"/>
      <c r="N7" s="304"/>
      <c r="O7" s="304"/>
      <c r="P7" s="304"/>
      <c r="Q7" s="304"/>
      <c r="R7" s="304"/>
      <c r="S7" s="304"/>
      <c r="T7" s="304"/>
      <c r="U7" s="304"/>
      <c r="V7" s="305"/>
      <c r="W7" s="306"/>
      <c r="X7" s="9"/>
      <c r="Y7" s="9"/>
      <c r="Z7" s="9"/>
      <c r="AA7" s="9"/>
      <c r="AB7" s="9"/>
      <c r="AC7" s="9"/>
      <c r="AD7" s="9"/>
    </row>
    <row r="8" spans="1:30" s="2" customFormat="1" ht="18" customHeight="1" thickBot="1">
      <c r="B8" s="307" t="s">
        <v>299</v>
      </c>
      <c r="C8" s="308"/>
      <c r="D8" s="308"/>
      <c r="E8" s="308"/>
      <c r="F8" s="308"/>
      <c r="G8" s="308"/>
      <c r="H8" s="308"/>
      <c r="I8" s="308"/>
      <c r="J8" s="308"/>
      <c r="K8" s="308"/>
      <c r="L8" s="308"/>
      <c r="M8" s="308"/>
      <c r="N8" s="308"/>
      <c r="O8" s="308"/>
      <c r="P8" s="308"/>
      <c r="Q8" s="308"/>
      <c r="R8" s="308"/>
      <c r="S8" s="308"/>
      <c r="T8" s="308"/>
      <c r="U8" s="308"/>
      <c r="V8" s="308"/>
      <c r="W8" s="309"/>
      <c r="X8" s="10"/>
      <c r="Y8" s="10"/>
      <c r="Z8" s="10"/>
      <c r="AA8" s="10"/>
      <c r="AB8" s="10"/>
      <c r="AC8" s="10"/>
      <c r="AD8" s="10"/>
    </row>
    <row r="9" spans="1:30" s="2" customFormat="1" ht="18" customHeight="1" thickBot="1">
      <c r="B9" s="307" t="s">
        <v>298</v>
      </c>
      <c r="C9" s="308"/>
      <c r="D9" s="308"/>
      <c r="E9" s="308"/>
      <c r="F9" s="308"/>
      <c r="G9" s="308"/>
      <c r="H9" s="308"/>
      <c r="I9" s="308"/>
      <c r="J9" s="308"/>
      <c r="K9" s="308"/>
      <c r="L9" s="308"/>
      <c r="M9" s="308"/>
      <c r="N9" s="308"/>
      <c r="O9" s="308"/>
      <c r="P9" s="308"/>
      <c r="Q9" s="308"/>
      <c r="R9" s="308"/>
      <c r="S9" s="308"/>
      <c r="T9" s="308"/>
      <c r="U9" s="308"/>
      <c r="V9" s="308"/>
      <c r="W9" s="309"/>
    </row>
    <row r="10" spans="1:30" s="2" customFormat="1" ht="9.75" customHeight="1" thickBot="1"/>
    <row r="11" spans="1:30" ht="9.9499999999999993" customHeight="1">
      <c r="A11" s="345" t="s">
        <v>303</v>
      </c>
      <c r="B11" s="346"/>
      <c r="C11" s="346"/>
      <c r="D11" s="346"/>
      <c r="E11" s="346"/>
      <c r="F11" s="346"/>
      <c r="G11" s="346"/>
      <c r="H11" s="346"/>
      <c r="I11" s="346"/>
      <c r="J11" s="346"/>
      <c r="K11" s="346"/>
      <c r="L11" s="346"/>
      <c r="M11" s="346"/>
      <c r="N11" s="346"/>
      <c r="O11" s="346"/>
      <c r="P11" s="346"/>
      <c r="Q11" s="346"/>
      <c r="R11" s="346"/>
      <c r="S11" s="346"/>
      <c r="T11" s="346"/>
      <c r="U11" s="346"/>
      <c r="V11" s="346"/>
      <c r="W11" s="347"/>
    </row>
    <row r="12" spans="1:30" ht="9.9499999999999993" customHeight="1">
      <c r="A12" s="244"/>
      <c r="B12" s="348"/>
      <c r="C12" s="348"/>
      <c r="D12" s="348"/>
      <c r="E12" s="348"/>
      <c r="F12" s="348"/>
      <c r="G12" s="348"/>
      <c r="H12" s="348"/>
      <c r="I12" s="348"/>
      <c r="J12" s="348"/>
      <c r="K12" s="348"/>
      <c r="L12" s="348"/>
      <c r="M12" s="348"/>
      <c r="N12" s="348"/>
      <c r="O12" s="348"/>
      <c r="P12" s="348"/>
      <c r="Q12" s="348"/>
      <c r="R12" s="348"/>
      <c r="S12" s="348"/>
      <c r="T12" s="348"/>
      <c r="U12" s="348"/>
      <c r="V12" s="348"/>
      <c r="W12" s="349"/>
    </row>
    <row r="13" spans="1:30" ht="9.9499999999999993" customHeight="1">
      <c r="A13" s="350"/>
      <c r="B13" s="351"/>
      <c r="C13" s="351"/>
      <c r="D13" s="351"/>
      <c r="E13" s="351"/>
      <c r="F13" s="351"/>
      <c r="G13" s="351"/>
      <c r="H13" s="351"/>
      <c r="I13" s="351"/>
      <c r="J13" s="351"/>
      <c r="K13" s="351"/>
      <c r="L13" s="351"/>
      <c r="M13" s="351"/>
      <c r="N13" s="351"/>
      <c r="O13" s="351"/>
      <c r="P13" s="351"/>
      <c r="Q13" s="351"/>
      <c r="R13" s="351"/>
      <c r="S13" s="351"/>
      <c r="T13" s="351"/>
      <c r="U13" s="351"/>
      <c r="V13" s="351"/>
      <c r="W13" s="352"/>
    </row>
    <row r="14" spans="1:30" ht="30" customHeight="1">
      <c r="A14" s="20" t="s">
        <v>63</v>
      </c>
      <c r="B14" s="353" t="s">
        <v>100</v>
      </c>
      <c r="C14" s="353"/>
      <c r="D14" s="354" t="s">
        <v>308</v>
      </c>
      <c r="E14" s="355"/>
      <c r="F14" s="355"/>
      <c r="G14" s="355"/>
      <c r="H14" s="355"/>
      <c r="I14" s="355"/>
      <c r="J14" s="355"/>
      <c r="K14" s="355"/>
      <c r="L14" s="355"/>
      <c r="M14" s="355"/>
      <c r="N14" s="355"/>
      <c r="O14" s="355"/>
      <c r="P14" s="355"/>
      <c r="Q14" s="355"/>
      <c r="R14" s="355"/>
      <c r="S14" s="355"/>
      <c r="T14" s="355"/>
      <c r="U14" s="355"/>
      <c r="V14" s="355"/>
      <c r="W14" s="356"/>
    </row>
    <row r="15" spans="1:30" ht="30" customHeight="1">
      <c r="A15" s="20" t="s">
        <v>64</v>
      </c>
      <c r="B15" s="357" t="s">
        <v>86</v>
      </c>
      <c r="C15" s="357"/>
      <c r="D15" s="354" t="s">
        <v>312</v>
      </c>
      <c r="E15" s="355"/>
      <c r="F15" s="355"/>
      <c r="G15" s="355"/>
      <c r="H15" s="355"/>
      <c r="I15" s="355"/>
      <c r="J15" s="355"/>
      <c r="K15" s="355"/>
      <c r="L15" s="355"/>
      <c r="M15" s="355"/>
      <c r="N15" s="355"/>
      <c r="O15" s="355"/>
      <c r="P15" s="355"/>
      <c r="Q15" s="355"/>
      <c r="R15" s="355"/>
      <c r="S15" s="355"/>
      <c r="T15" s="355"/>
      <c r="U15" s="355"/>
      <c r="V15" s="355"/>
      <c r="W15" s="356"/>
    </row>
    <row r="16" spans="1:30" ht="30" customHeight="1">
      <c r="A16" s="20" t="s">
        <v>112</v>
      </c>
      <c r="B16" s="358" t="s">
        <v>102</v>
      </c>
      <c r="C16" s="358"/>
      <c r="D16" s="354" t="s">
        <v>309</v>
      </c>
      <c r="E16" s="355"/>
      <c r="F16" s="355"/>
      <c r="G16" s="355"/>
      <c r="H16" s="355"/>
      <c r="I16" s="355"/>
      <c r="J16" s="355"/>
      <c r="K16" s="355"/>
      <c r="L16" s="355"/>
      <c r="M16" s="355"/>
      <c r="N16" s="355"/>
      <c r="O16" s="355"/>
      <c r="P16" s="355"/>
      <c r="Q16" s="355"/>
      <c r="R16" s="355"/>
      <c r="S16" s="355"/>
      <c r="T16" s="355"/>
      <c r="U16" s="355"/>
      <c r="V16" s="355"/>
      <c r="W16" s="356"/>
    </row>
    <row r="17" spans="1:23" ht="9.9499999999999993" customHeight="1">
      <c r="A17" s="359" t="s">
        <v>304</v>
      </c>
      <c r="B17" s="360"/>
      <c r="C17" s="360"/>
      <c r="D17" s="360"/>
      <c r="E17" s="360"/>
      <c r="F17" s="360"/>
      <c r="G17" s="360"/>
      <c r="H17" s="360"/>
      <c r="I17" s="360"/>
      <c r="J17" s="360"/>
      <c r="K17" s="360"/>
      <c r="L17" s="360"/>
      <c r="M17" s="360"/>
      <c r="N17" s="360"/>
      <c r="O17" s="360"/>
      <c r="P17" s="360"/>
      <c r="Q17" s="360"/>
      <c r="R17" s="360"/>
      <c r="S17" s="360"/>
      <c r="T17" s="360"/>
      <c r="U17" s="360"/>
      <c r="V17" s="360"/>
      <c r="W17" s="361"/>
    </row>
    <row r="18" spans="1:23" ht="9.9499999999999993" customHeight="1">
      <c r="A18" s="220"/>
      <c r="B18" s="221"/>
      <c r="C18" s="221"/>
      <c r="D18" s="221"/>
      <c r="E18" s="221"/>
      <c r="F18" s="221"/>
      <c r="G18" s="221"/>
      <c r="H18" s="221"/>
      <c r="I18" s="221"/>
      <c r="J18" s="221"/>
      <c r="K18" s="221"/>
      <c r="L18" s="221"/>
      <c r="M18" s="221"/>
      <c r="N18" s="221"/>
      <c r="O18" s="221"/>
      <c r="P18" s="221"/>
      <c r="Q18" s="221"/>
      <c r="R18" s="221"/>
      <c r="S18" s="221"/>
      <c r="T18" s="221"/>
      <c r="U18" s="221"/>
      <c r="V18" s="221"/>
      <c r="W18" s="362"/>
    </row>
    <row r="19" spans="1:23" ht="9.9499999999999993" customHeight="1">
      <c r="A19" s="363"/>
      <c r="B19" s="364"/>
      <c r="C19" s="364"/>
      <c r="D19" s="364"/>
      <c r="E19" s="364"/>
      <c r="F19" s="364"/>
      <c r="G19" s="364"/>
      <c r="H19" s="364"/>
      <c r="I19" s="364"/>
      <c r="J19" s="364"/>
      <c r="K19" s="364"/>
      <c r="L19" s="364"/>
      <c r="M19" s="364"/>
      <c r="N19" s="364"/>
      <c r="O19" s="364"/>
      <c r="P19" s="364"/>
      <c r="Q19" s="364"/>
      <c r="R19" s="364"/>
      <c r="S19" s="364"/>
      <c r="T19" s="364"/>
      <c r="U19" s="364"/>
      <c r="V19" s="364"/>
      <c r="W19" s="365"/>
    </row>
    <row r="20" spans="1:23" ht="30" customHeight="1">
      <c r="A20" s="26" t="s">
        <v>65</v>
      </c>
      <c r="B20" s="342" t="s">
        <v>81</v>
      </c>
      <c r="C20" s="342"/>
      <c r="D20" s="343"/>
      <c r="E20" s="343"/>
      <c r="F20" s="343"/>
      <c r="G20" s="343"/>
      <c r="H20" s="343"/>
      <c r="I20" s="343"/>
      <c r="J20" s="343"/>
      <c r="K20" s="343"/>
      <c r="L20" s="343"/>
      <c r="M20" s="343"/>
      <c r="N20" s="343"/>
      <c r="O20" s="343"/>
      <c r="P20" s="343"/>
      <c r="Q20" s="343"/>
      <c r="R20" s="343"/>
      <c r="S20" s="343"/>
      <c r="T20" s="343"/>
      <c r="U20" s="343"/>
      <c r="V20" s="343"/>
      <c r="W20" s="344"/>
    </row>
    <row r="21" spans="1:23" ht="30" customHeight="1">
      <c r="A21" s="26" t="s">
        <v>96</v>
      </c>
      <c r="B21" s="326" t="s">
        <v>101</v>
      </c>
      <c r="C21" s="326"/>
      <c r="D21" s="327" t="s">
        <v>310</v>
      </c>
      <c r="E21" s="328"/>
      <c r="F21" s="328"/>
      <c r="G21" s="328"/>
      <c r="H21" s="328"/>
      <c r="I21" s="328"/>
      <c r="J21" s="328"/>
      <c r="K21" s="328"/>
      <c r="L21" s="328"/>
      <c r="M21" s="328"/>
      <c r="N21" s="328"/>
      <c r="O21" s="328"/>
      <c r="P21" s="328"/>
      <c r="Q21" s="328"/>
      <c r="R21" s="328"/>
      <c r="S21" s="328"/>
      <c r="T21" s="328"/>
      <c r="U21" s="328"/>
      <c r="V21" s="328"/>
      <c r="W21" s="329"/>
    </row>
    <row r="22" spans="1:23" ht="9.9499999999999993" customHeight="1">
      <c r="A22" s="330" t="s">
        <v>305</v>
      </c>
      <c r="B22" s="331"/>
      <c r="C22" s="331"/>
      <c r="D22" s="331"/>
      <c r="E22" s="331"/>
      <c r="F22" s="331"/>
      <c r="G22" s="331"/>
      <c r="H22" s="331"/>
      <c r="I22" s="331"/>
      <c r="J22" s="331"/>
      <c r="K22" s="331"/>
      <c r="L22" s="331"/>
      <c r="M22" s="331"/>
      <c r="N22" s="331"/>
      <c r="O22" s="331"/>
      <c r="P22" s="331"/>
      <c r="Q22" s="331"/>
      <c r="R22" s="331"/>
      <c r="S22" s="331"/>
      <c r="T22" s="331"/>
      <c r="U22" s="331"/>
      <c r="V22" s="331"/>
      <c r="W22" s="332"/>
    </row>
    <row r="23" spans="1:23" ht="9.9499999999999993" customHeight="1">
      <c r="A23" s="165"/>
      <c r="B23" s="333"/>
      <c r="C23" s="333"/>
      <c r="D23" s="333"/>
      <c r="E23" s="333"/>
      <c r="F23" s="333"/>
      <c r="G23" s="333"/>
      <c r="H23" s="333"/>
      <c r="I23" s="333"/>
      <c r="J23" s="333"/>
      <c r="K23" s="333"/>
      <c r="L23" s="333"/>
      <c r="M23" s="333"/>
      <c r="N23" s="333"/>
      <c r="O23" s="333"/>
      <c r="P23" s="333"/>
      <c r="Q23" s="333"/>
      <c r="R23" s="333"/>
      <c r="S23" s="333"/>
      <c r="T23" s="333"/>
      <c r="U23" s="333"/>
      <c r="V23" s="333"/>
      <c r="W23" s="334"/>
    </row>
    <row r="24" spans="1:23" ht="9.9499999999999993" customHeight="1">
      <c r="A24" s="335"/>
      <c r="B24" s="336"/>
      <c r="C24" s="336"/>
      <c r="D24" s="336"/>
      <c r="E24" s="336"/>
      <c r="F24" s="336"/>
      <c r="G24" s="336"/>
      <c r="H24" s="336"/>
      <c r="I24" s="336"/>
      <c r="J24" s="336"/>
      <c r="K24" s="336"/>
      <c r="L24" s="336"/>
      <c r="M24" s="336"/>
      <c r="N24" s="336"/>
      <c r="O24" s="336"/>
      <c r="P24" s="336"/>
      <c r="Q24" s="336"/>
      <c r="R24" s="336"/>
      <c r="S24" s="336"/>
      <c r="T24" s="336"/>
      <c r="U24" s="336"/>
      <c r="V24" s="336"/>
      <c r="W24" s="337"/>
    </row>
    <row r="25" spans="1:23" ht="35.1" customHeight="1" thickBot="1">
      <c r="A25" s="107" t="s">
        <v>111</v>
      </c>
      <c r="B25" s="338" t="s">
        <v>46</v>
      </c>
      <c r="C25" s="338"/>
      <c r="D25" s="339" t="s">
        <v>311</v>
      </c>
      <c r="E25" s="340"/>
      <c r="F25" s="340"/>
      <c r="G25" s="340"/>
      <c r="H25" s="340"/>
      <c r="I25" s="340"/>
      <c r="J25" s="340"/>
      <c r="K25" s="340"/>
      <c r="L25" s="340"/>
      <c r="M25" s="340"/>
      <c r="N25" s="340"/>
      <c r="O25" s="340"/>
      <c r="P25" s="340"/>
      <c r="Q25" s="340"/>
      <c r="R25" s="340"/>
      <c r="S25" s="340"/>
      <c r="T25" s="340"/>
      <c r="U25" s="340"/>
      <c r="V25" s="340"/>
      <c r="W25" s="341"/>
    </row>
    <row r="26" spans="1:23" ht="10.5" customHeight="1"/>
  </sheetData>
  <mergeCells count="19">
    <mergeCell ref="B20:C20"/>
    <mergeCell ref="D20:W20"/>
    <mergeCell ref="A3:W3"/>
    <mergeCell ref="B5:W7"/>
    <mergeCell ref="B8:W8"/>
    <mergeCell ref="B9:W9"/>
    <mergeCell ref="A11:W13"/>
    <mergeCell ref="B14:C14"/>
    <mergeCell ref="D14:W14"/>
    <mergeCell ref="B15:C15"/>
    <mergeCell ref="D15:W15"/>
    <mergeCell ref="B16:C16"/>
    <mergeCell ref="D16:W16"/>
    <mergeCell ref="A17:W19"/>
    <mergeCell ref="B21:C21"/>
    <mergeCell ref="D21:W21"/>
    <mergeCell ref="A22:W24"/>
    <mergeCell ref="B25:C25"/>
    <mergeCell ref="D25:W25"/>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zoomScaleNormal="100" workbookViewId="0">
      <selection activeCell="AC26" sqref="AC26"/>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129</v>
      </c>
      <c r="B1" s="1"/>
    </row>
    <row r="2" spans="1:31" s="2" customFormat="1" ht="17.25" customHeight="1">
      <c r="A2" s="302" t="s">
        <v>185</v>
      </c>
      <c r="B2" s="302"/>
      <c r="C2" s="302"/>
      <c r="D2" s="302"/>
      <c r="E2" s="302"/>
      <c r="F2" s="302"/>
      <c r="G2" s="302"/>
      <c r="H2" s="302"/>
      <c r="I2" s="302"/>
      <c r="J2" s="302"/>
      <c r="K2" s="302"/>
      <c r="L2" s="302"/>
      <c r="M2" s="302"/>
      <c r="N2" s="302"/>
      <c r="O2" s="302"/>
      <c r="P2" s="302"/>
      <c r="Q2" s="302"/>
      <c r="R2" s="302"/>
      <c r="S2" s="302"/>
      <c r="T2" s="302"/>
      <c r="U2" s="302"/>
      <c r="V2" s="302"/>
      <c r="W2" s="302"/>
      <c r="X2" s="302"/>
      <c r="Y2" s="302"/>
      <c r="Z2" s="8"/>
      <c r="AA2" s="8"/>
      <c r="AB2" s="8"/>
      <c r="AC2" s="8"/>
      <c r="AD2" s="8"/>
    </row>
    <row r="3" spans="1:31" s="2" customFormat="1" ht="9" customHeight="1" thickBot="1"/>
    <row r="4" spans="1:31" s="2" customFormat="1" ht="13.5" customHeight="1" thickBot="1">
      <c r="C4" s="303" t="s">
        <v>9</v>
      </c>
      <c r="D4" s="304"/>
      <c r="E4" s="304"/>
      <c r="F4" s="304"/>
      <c r="G4" s="304"/>
      <c r="H4" s="304"/>
      <c r="I4" s="304"/>
      <c r="J4" s="304"/>
      <c r="K4" s="304"/>
      <c r="L4" s="304"/>
      <c r="M4" s="304"/>
      <c r="N4" s="304"/>
      <c r="O4" s="304"/>
      <c r="P4" s="304"/>
      <c r="Q4" s="304"/>
      <c r="R4" s="304"/>
      <c r="S4" s="304"/>
      <c r="T4" s="304"/>
      <c r="U4" s="304"/>
      <c r="V4" s="304"/>
      <c r="W4" s="305"/>
      <c r="X4" s="306"/>
      <c r="Y4" s="9"/>
      <c r="Z4" s="9"/>
      <c r="AA4" s="9"/>
      <c r="AB4" s="9"/>
      <c r="AC4" s="9"/>
      <c r="AD4" s="9"/>
      <c r="AE4" s="9"/>
    </row>
    <row r="5" spans="1:31" s="2" customFormat="1" ht="13.5" customHeight="1" thickBot="1">
      <c r="C5" s="303"/>
      <c r="D5" s="304"/>
      <c r="E5" s="304"/>
      <c r="F5" s="304"/>
      <c r="G5" s="304"/>
      <c r="H5" s="304"/>
      <c r="I5" s="304"/>
      <c r="J5" s="304"/>
      <c r="K5" s="304"/>
      <c r="L5" s="304"/>
      <c r="M5" s="304"/>
      <c r="N5" s="304"/>
      <c r="O5" s="304"/>
      <c r="P5" s="304"/>
      <c r="Q5" s="304"/>
      <c r="R5" s="304"/>
      <c r="S5" s="304"/>
      <c r="T5" s="304"/>
      <c r="U5" s="304"/>
      <c r="V5" s="304"/>
      <c r="W5" s="305"/>
      <c r="X5" s="306"/>
      <c r="Y5" s="9"/>
      <c r="Z5" s="9"/>
      <c r="AA5" s="9"/>
      <c r="AB5" s="9"/>
      <c r="AC5" s="9"/>
      <c r="AD5" s="9"/>
      <c r="AE5" s="9"/>
    </row>
    <row r="6" spans="1:31" s="2" customFormat="1" ht="10.5" customHeight="1" thickBot="1">
      <c r="C6" s="303"/>
      <c r="D6" s="304"/>
      <c r="E6" s="304"/>
      <c r="F6" s="304"/>
      <c r="G6" s="304"/>
      <c r="H6" s="304"/>
      <c r="I6" s="304"/>
      <c r="J6" s="304"/>
      <c r="K6" s="304"/>
      <c r="L6" s="304"/>
      <c r="M6" s="304"/>
      <c r="N6" s="304"/>
      <c r="O6" s="304"/>
      <c r="P6" s="304"/>
      <c r="Q6" s="304"/>
      <c r="R6" s="304"/>
      <c r="S6" s="304"/>
      <c r="T6" s="304"/>
      <c r="U6" s="304"/>
      <c r="V6" s="304"/>
      <c r="W6" s="305"/>
      <c r="X6" s="306"/>
      <c r="Y6" s="9"/>
      <c r="Z6" s="9"/>
      <c r="AA6" s="9"/>
      <c r="AB6" s="9"/>
      <c r="AC6" s="9"/>
      <c r="AD6" s="9"/>
      <c r="AE6" s="9"/>
    </row>
    <row r="7" spans="1:31" s="2" customFormat="1" ht="18" customHeight="1" thickBot="1">
      <c r="C7" s="307" t="s">
        <v>289</v>
      </c>
      <c r="D7" s="308"/>
      <c r="E7" s="308"/>
      <c r="F7" s="308"/>
      <c r="G7" s="308"/>
      <c r="H7" s="308"/>
      <c r="I7" s="308"/>
      <c r="J7" s="308"/>
      <c r="K7" s="308"/>
      <c r="L7" s="308"/>
      <c r="M7" s="308"/>
      <c r="N7" s="308"/>
      <c r="O7" s="308"/>
      <c r="P7" s="308"/>
      <c r="Q7" s="308"/>
      <c r="R7" s="308"/>
      <c r="S7" s="308"/>
      <c r="T7" s="308"/>
      <c r="U7" s="308"/>
      <c r="V7" s="308"/>
      <c r="W7" s="308"/>
      <c r="X7" s="309"/>
      <c r="Y7" s="10"/>
      <c r="Z7" s="10"/>
      <c r="AA7" s="10"/>
      <c r="AB7" s="10"/>
      <c r="AC7" s="10"/>
      <c r="AD7" s="10"/>
      <c r="AE7" s="10"/>
    </row>
    <row r="8" spans="1:31" s="2" customFormat="1" ht="18" customHeight="1" thickBot="1">
      <c r="C8" s="307" t="s">
        <v>290</v>
      </c>
      <c r="D8" s="308"/>
      <c r="E8" s="308"/>
      <c r="F8" s="308"/>
      <c r="G8" s="308"/>
      <c r="H8" s="308"/>
      <c r="I8" s="308"/>
      <c r="J8" s="308"/>
      <c r="K8" s="308"/>
      <c r="L8" s="308"/>
      <c r="M8" s="308"/>
      <c r="N8" s="308"/>
      <c r="O8" s="308"/>
      <c r="P8" s="308"/>
      <c r="Q8" s="308"/>
      <c r="R8" s="308"/>
      <c r="S8" s="308"/>
      <c r="T8" s="308"/>
      <c r="U8" s="308"/>
      <c r="V8" s="308"/>
      <c r="W8" s="308"/>
      <c r="X8" s="309"/>
      <c r="Y8" s="10"/>
      <c r="Z8" s="10"/>
      <c r="AA8" s="10"/>
      <c r="AB8" s="10"/>
      <c r="AC8" s="10"/>
      <c r="AD8" s="10"/>
      <c r="AE8" s="10"/>
    </row>
    <row r="9" spans="1:31" s="2" customFormat="1" ht="9.75" customHeight="1" thickBot="1"/>
    <row r="10" spans="1:31" ht="15" customHeight="1">
      <c r="A10" s="310" t="s">
        <v>313</v>
      </c>
      <c r="B10" s="311"/>
      <c r="C10" s="312"/>
      <c r="D10" s="319" t="s">
        <v>0</v>
      </c>
      <c r="E10" s="322" t="s">
        <v>51</v>
      </c>
      <c r="F10" s="322"/>
      <c r="G10" s="322"/>
      <c r="H10" s="322"/>
      <c r="I10" s="322"/>
      <c r="J10" s="322"/>
      <c r="K10" s="322"/>
      <c r="L10" s="322"/>
      <c r="M10" s="322"/>
      <c r="N10" s="322"/>
      <c r="O10" s="322"/>
      <c r="P10" s="322"/>
      <c r="Q10" s="322"/>
      <c r="R10" s="322"/>
      <c r="S10" s="322"/>
      <c r="T10" s="322"/>
      <c r="U10" s="322"/>
      <c r="V10" s="322"/>
      <c r="W10" s="322"/>
      <c r="X10" s="322"/>
      <c r="Y10" s="323" t="s">
        <v>52</v>
      </c>
    </row>
    <row r="11" spans="1:31" ht="15" customHeight="1">
      <c r="A11" s="313"/>
      <c r="B11" s="314"/>
      <c r="C11" s="315"/>
      <c r="D11" s="320"/>
      <c r="E11" s="273" t="s">
        <v>1</v>
      </c>
      <c r="F11" s="274"/>
      <c r="G11" s="275"/>
      <c r="H11" s="31" t="s">
        <v>2</v>
      </c>
      <c r="I11" s="273" t="s">
        <v>3</v>
      </c>
      <c r="J11" s="274"/>
      <c r="K11" s="274"/>
      <c r="L11" s="274"/>
      <c r="M11" s="275"/>
      <c r="N11" s="31" t="s">
        <v>2</v>
      </c>
      <c r="O11" s="273" t="s">
        <v>47</v>
      </c>
      <c r="P11" s="274"/>
      <c r="Q11" s="274"/>
      <c r="R11" s="275"/>
      <c r="S11" s="31" t="s">
        <v>2</v>
      </c>
      <c r="T11" s="273" t="s">
        <v>48</v>
      </c>
      <c r="U11" s="274"/>
      <c r="V11" s="274"/>
      <c r="W11" s="275"/>
      <c r="X11" s="31" t="s">
        <v>2</v>
      </c>
      <c r="Y11" s="324"/>
    </row>
    <row r="12" spans="1:31" ht="15" customHeight="1">
      <c r="A12" s="316"/>
      <c r="B12" s="317"/>
      <c r="C12" s="318"/>
      <c r="D12" s="321"/>
      <c r="E12" s="299" t="s">
        <v>6</v>
      </c>
      <c r="F12" s="300"/>
      <c r="G12" s="301"/>
      <c r="H12" s="7" t="s">
        <v>7</v>
      </c>
      <c r="I12" s="299" t="s">
        <v>8</v>
      </c>
      <c r="J12" s="300"/>
      <c r="K12" s="300"/>
      <c r="L12" s="300"/>
      <c r="M12" s="301"/>
      <c r="N12" s="7" t="s">
        <v>7</v>
      </c>
      <c r="O12" s="299" t="s">
        <v>49</v>
      </c>
      <c r="P12" s="300"/>
      <c r="Q12" s="300"/>
      <c r="R12" s="301"/>
      <c r="S12" s="7" t="s">
        <v>7</v>
      </c>
      <c r="T12" s="299" t="s">
        <v>50</v>
      </c>
      <c r="U12" s="300"/>
      <c r="V12" s="300"/>
      <c r="W12" s="301"/>
      <c r="X12" s="7" t="s">
        <v>7</v>
      </c>
      <c r="Y12" s="325"/>
    </row>
    <row r="13" spans="1:31" ht="26.1" customHeight="1">
      <c r="A13" s="23" t="s">
        <v>53</v>
      </c>
      <c r="B13" s="263" t="s">
        <v>28</v>
      </c>
      <c r="C13" s="264"/>
      <c r="D13" s="17">
        <v>2</v>
      </c>
      <c r="E13" s="287" t="s">
        <v>29</v>
      </c>
      <c r="F13" s="287"/>
      <c r="G13" s="287"/>
      <c r="H13" s="17" t="s">
        <v>95</v>
      </c>
      <c r="I13" s="265" t="s">
        <v>66</v>
      </c>
      <c r="J13" s="266"/>
      <c r="K13" s="266"/>
      <c r="L13" s="266"/>
      <c r="M13" s="267"/>
      <c r="N13" s="56" t="s">
        <v>95</v>
      </c>
      <c r="O13" s="265" t="s">
        <v>72</v>
      </c>
      <c r="P13" s="266"/>
      <c r="Q13" s="266"/>
      <c r="R13" s="267"/>
      <c r="S13" s="17" t="s">
        <v>95</v>
      </c>
      <c r="T13" s="268"/>
      <c r="U13" s="269"/>
      <c r="V13" s="269"/>
      <c r="W13" s="270"/>
      <c r="X13" s="15"/>
      <c r="Y13" s="24" t="b">
        <f t="shared" ref="Y13:Y22" si="0">IF(AND(H13="",N13="",S13="",X13=""),0,IF(H13="○",D13*1,IF(N13="○",D13*3,IF(S13="○",D13*5,IF(X13="○",D13*8)))))</f>
        <v>0</v>
      </c>
    </row>
    <row r="14" spans="1:31" ht="26.1" customHeight="1">
      <c r="A14" s="23" t="s">
        <v>54</v>
      </c>
      <c r="B14" s="263" t="s">
        <v>30</v>
      </c>
      <c r="C14" s="264"/>
      <c r="D14" s="17">
        <v>1</v>
      </c>
      <c r="E14" s="298"/>
      <c r="F14" s="298"/>
      <c r="G14" s="298"/>
      <c r="H14" s="17"/>
      <c r="I14" s="265" t="s">
        <v>67</v>
      </c>
      <c r="J14" s="266"/>
      <c r="K14" s="266"/>
      <c r="L14" s="266"/>
      <c r="M14" s="267"/>
      <c r="N14" s="56" t="s">
        <v>95</v>
      </c>
      <c r="O14" s="295" t="s">
        <v>73</v>
      </c>
      <c r="P14" s="296"/>
      <c r="Q14" s="296"/>
      <c r="R14" s="297"/>
      <c r="S14" s="17" t="s">
        <v>95</v>
      </c>
      <c r="T14" s="268"/>
      <c r="U14" s="269"/>
      <c r="V14" s="269"/>
      <c r="W14" s="270"/>
      <c r="X14" s="15"/>
      <c r="Y14" s="24" t="b">
        <f t="shared" si="0"/>
        <v>0</v>
      </c>
    </row>
    <row r="15" spans="1:31" ht="26.1" customHeight="1">
      <c r="A15" s="23" t="s">
        <v>55</v>
      </c>
      <c r="B15" s="263" t="s">
        <v>31</v>
      </c>
      <c r="C15" s="264"/>
      <c r="D15" s="17">
        <v>1</v>
      </c>
      <c r="E15" s="287" t="s">
        <v>32</v>
      </c>
      <c r="F15" s="287"/>
      <c r="G15" s="287"/>
      <c r="H15" s="56" t="s">
        <v>95</v>
      </c>
      <c r="I15" s="265" t="s">
        <v>68</v>
      </c>
      <c r="J15" s="266"/>
      <c r="K15" s="266"/>
      <c r="L15" s="266"/>
      <c r="M15" s="267"/>
      <c r="N15" s="17" t="s">
        <v>95</v>
      </c>
      <c r="O15" s="265" t="s">
        <v>74</v>
      </c>
      <c r="P15" s="266"/>
      <c r="Q15" s="266"/>
      <c r="R15" s="267"/>
      <c r="S15" s="17" t="s">
        <v>95</v>
      </c>
      <c r="T15" s="295" t="s">
        <v>77</v>
      </c>
      <c r="U15" s="296"/>
      <c r="V15" s="296"/>
      <c r="W15" s="297"/>
      <c r="X15" s="17" t="s">
        <v>95</v>
      </c>
      <c r="Y15" s="24" t="b">
        <f t="shared" si="0"/>
        <v>0</v>
      </c>
    </row>
    <row r="16" spans="1:31" ht="26.1" customHeight="1">
      <c r="A16" s="23" t="s">
        <v>56</v>
      </c>
      <c r="B16" s="263" t="s">
        <v>33</v>
      </c>
      <c r="C16" s="264"/>
      <c r="D16" s="17">
        <v>2</v>
      </c>
      <c r="E16" s="287" t="s">
        <v>34</v>
      </c>
      <c r="F16" s="287"/>
      <c r="G16" s="287"/>
      <c r="H16" s="17" t="s">
        <v>95</v>
      </c>
      <c r="I16" s="265" t="s">
        <v>69</v>
      </c>
      <c r="J16" s="266"/>
      <c r="K16" s="266"/>
      <c r="L16" s="266"/>
      <c r="M16" s="267"/>
      <c r="N16" s="17" t="s">
        <v>95</v>
      </c>
      <c r="O16" s="265" t="s">
        <v>75</v>
      </c>
      <c r="P16" s="266"/>
      <c r="Q16" s="266"/>
      <c r="R16" s="267"/>
      <c r="S16" s="56" t="s">
        <v>95</v>
      </c>
      <c r="T16" s="268"/>
      <c r="U16" s="269"/>
      <c r="V16" s="269"/>
      <c r="W16" s="270"/>
      <c r="X16" s="15"/>
      <c r="Y16" s="24" t="b">
        <f t="shared" si="0"/>
        <v>0</v>
      </c>
    </row>
    <row r="17" spans="1:25" ht="26.1" customHeight="1">
      <c r="A17" s="23" t="s">
        <v>57</v>
      </c>
      <c r="B17" s="263" t="s">
        <v>35</v>
      </c>
      <c r="C17" s="264"/>
      <c r="D17" s="17">
        <v>5</v>
      </c>
      <c r="E17" s="265" t="s">
        <v>11</v>
      </c>
      <c r="F17" s="266"/>
      <c r="G17" s="267"/>
      <c r="H17" s="56" t="s">
        <v>95</v>
      </c>
      <c r="I17" s="292"/>
      <c r="J17" s="293"/>
      <c r="K17" s="293"/>
      <c r="L17" s="293"/>
      <c r="M17" s="294"/>
      <c r="N17" s="17"/>
      <c r="O17" s="292"/>
      <c r="P17" s="293"/>
      <c r="Q17" s="293"/>
      <c r="R17" s="294"/>
      <c r="S17" s="15"/>
      <c r="T17" s="268"/>
      <c r="U17" s="269"/>
      <c r="V17" s="269"/>
      <c r="W17" s="270"/>
      <c r="X17" s="15"/>
      <c r="Y17" s="24" t="b">
        <f t="shared" si="0"/>
        <v>0</v>
      </c>
    </row>
    <row r="18" spans="1:25" ht="26.1" customHeight="1">
      <c r="A18" s="23" t="s">
        <v>58</v>
      </c>
      <c r="B18" s="263" t="s">
        <v>36</v>
      </c>
      <c r="C18" s="264"/>
      <c r="D18" s="17">
        <v>1</v>
      </c>
      <c r="E18" s="287" t="s">
        <v>37</v>
      </c>
      <c r="F18" s="287"/>
      <c r="G18" s="287"/>
      <c r="H18" s="56" t="s">
        <v>95</v>
      </c>
      <c r="I18" s="295" t="s">
        <v>70</v>
      </c>
      <c r="J18" s="296"/>
      <c r="K18" s="296"/>
      <c r="L18" s="296"/>
      <c r="M18" s="297"/>
      <c r="N18" s="17" t="s">
        <v>95</v>
      </c>
      <c r="O18" s="265" t="s">
        <v>320</v>
      </c>
      <c r="P18" s="266"/>
      <c r="Q18" s="266"/>
      <c r="R18" s="267"/>
      <c r="S18" s="17" t="s">
        <v>95</v>
      </c>
      <c r="T18" s="268"/>
      <c r="U18" s="269"/>
      <c r="V18" s="269"/>
      <c r="W18" s="270"/>
      <c r="X18" s="15"/>
      <c r="Y18" s="24" t="b">
        <f t="shared" si="0"/>
        <v>0</v>
      </c>
    </row>
    <row r="19" spans="1:25" ht="26.1" customHeight="1">
      <c r="A19" s="23" t="s">
        <v>59</v>
      </c>
      <c r="B19" s="285" t="s">
        <v>80</v>
      </c>
      <c r="C19" s="286"/>
      <c r="D19" s="17">
        <v>2</v>
      </c>
      <c r="E19" s="287" t="s">
        <v>12</v>
      </c>
      <c r="F19" s="287"/>
      <c r="G19" s="287"/>
      <c r="H19" s="56" t="s">
        <v>95</v>
      </c>
      <c r="I19" s="265" t="s">
        <v>13</v>
      </c>
      <c r="J19" s="266"/>
      <c r="K19" s="266"/>
      <c r="L19" s="266"/>
      <c r="M19" s="267"/>
      <c r="N19" s="17" t="s">
        <v>95</v>
      </c>
      <c r="O19" s="265" t="s">
        <v>26</v>
      </c>
      <c r="P19" s="266"/>
      <c r="Q19" s="266"/>
      <c r="R19" s="267"/>
      <c r="S19" s="17" t="s">
        <v>95</v>
      </c>
      <c r="T19" s="263" t="s">
        <v>27</v>
      </c>
      <c r="U19" s="288"/>
      <c r="V19" s="288"/>
      <c r="W19" s="264"/>
      <c r="X19" s="17" t="s">
        <v>95</v>
      </c>
      <c r="Y19" s="24" t="b">
        <f t="shared" si="0"/>
        <v>0</v>
      </c>
    </row>
    <row r="20" spans="1:25" ht="26.1" customHeight="1">
      <c r="A20" s="23" t="s">
        <v>60</v>
      </c>
      <c r="B20" s="263" t="s">
        <v>38</v>
      </c>
      <c r="C20" s="264"/>
      <c r="D20" s="17">
        <v>2</v>
      </c>
      <c r="E20" s="289" t="s">
        <v>14</v>
      </c>
      <c r="F20" s="290"/>
      <c r="G20" s="291"/>
      <c r="H20" s="56" t="s">
        <v>95</v>
      </c>
      <c r="I20" s="265" t="s">
        <v>15</v>
      </c>
      <c r="J20" s="266"/>
      <c r="K20" s="266"/>
      <c r="L20" s="266"/>
      <c r="M20" s="267"/>
      <c r="N20" s="17" t="s">
        <v>95</v>
      </c>
      <c r="O20" s="292"/>
      <c r="P20" s="293"/>
      <c r="Q20" s="293"/>
      <c r="R20" s="294"/>
      <c r="S20" s="15"/>
      <c r="T20" s="268"/>
      <c r="U20" s="269"/>
      <c r="V20" s="269"/>
      <c r="W20" s="270"/>
      <c r="X20" s="15"/>
      <c r="Y20" s="24" t="b">
        <f t="shared" si="0"/>
        <v>0</v>
      </c>
    </row>
    <row r="21" spans="1:25" ht="26.1" customHeight="1">
      <c r="A21" s="23" t="s">
        <v>61</v>
      </c>
      <c r="B21" s="263" t="s">
        <v>39</v>
      </c>
      <c r="C21" s="264"/>
      <c r="D21" s="17">
        <v>2</v>
      </c>
      <c r="E21" s="265" t="s">
        <v>16</v>
      </c>
      <c r="F21" s="266"/>
      <c r="G21" s="267"/>
      <c r="H21" s="56" t="s">
        <v>95</v>
      </c>
      <c r="I21" s="265" t="s">
        <v>71</v>
      </c>
      <c r="J21" s="266"/>
      <c r="K21" s="266"/>
      <c r="L21" s="266"/>
      <c r="M21" s="267"/>
      <c r="N21" s="17" t="s">
        <v>95</v>
      </c>
      <c r="O21" s="265" t="s">
        <v>17</v>
      </c>
      <c r="P21" s="266"/>
      <c r="Q21" s="266"/>
      <c r="R21" s="267"/>
      <c r="S21" s="17" t="s">
        <v>95</v>
      </c>
      <c r="T21" s="268"/>
      <c r="U21" s="269"/>
      <c r="V21" s="269"/>
      <c r="W21" s="270"/>
      <c r="X21" s="15"/>
      <c r="Y21" s="24" t="b">
        <f t="shared" si="0"/>
        <v>0</v>
      </c>
    </row>
    <row r="22" spans="1:25" ht="26.1" customHeight="1" thickBot="1">
      <c r="A22" s="25" t="s">
        <v>62</v>
      </c>
      <c r="B22" s="271" t="s">
        <v>40</v>
      </c>
      <c r="C22" s="272"/>
      <c r="D22" s="31">
        <v>5</v>
      </c>
      <c r="E22" s="273" t="s">
        <v>18</v>
      </c>
      <c r="F22" s="274"/>
      <c r="G22" s="275"/>
      <c r="H22" s="56" t="s">
        <v>95</v>
      </c>
      <c r="I22" s="276"/>
      <c r="J22" s="277"/>
      <c r="K22" s="277"/>
      <c r="L22" s="277"/>
      <c r="M22" s="278"/>
      <c r="N22" s="17"/>
      <c r="O22" s="279"/>
      <c r="P22" s="280"/>
      <c r="Q22" s="280"/>
      <c r="R22" s="281"/>
      <c r="S22" s="45"/>
      <c r="T22" s="282"/>
      <c r="U22" s="283"/>
      <c r="V22" s="283"/>
      <c r="W22" s="284"/>
      <c r="X22" s="45"/>
      <c r="Y22" s="24" t="b">
        <f t="shared" si="0"/>
        <v>0</v>
      </c>
    </row>
    <row r="23" spans="1:25" ht="20.100000000000001" customHeight="1" thickBot="1">
      <c r="A23" s="241" t="s">
        <v>78</v>
      </c>
      <c r="B23" s="242"/>
      <c r="C23" s="242"/>
      <c r="D23" s="242"/>
      <c r="E23" s="242"/>
      <c r="F23" s="242"/>
      <c r="G23" s="242"/>
      <c r="H23" s="242"/>
      <c r="I23" s="242"/>
      <c r="J23" s="242"/>
      <c r="K23" s="242"/>
      <c r="L23" s="242"/>
      <c r="M23" s="242"/>
      <c r="N23" s="242"/>
      <c r="O23" s="242"/>
      <c r="P23" s="242"/>
      <c r="Q23" s="242"/>
      <c r="R23" s="242"/>
      <c r="S23" s="242"/>
      <c r="T23" s="242"/>
      <c r="U23" s="242"/>
      <c r="V23" s="242"/>
      <c r="W23" s="242"/>
      <c r="X23" s="243"/>
      <c r="Y23" s="12">
        <f>SUM(Y13:Y22)</f>
        <v>0</v>
      </c>
    </row>
    <row r="24" spans="1:25" ht="15" customHeight="1">
      <c r="A24" s="244" t="s">
        <v>303</v>
      </c>
      <c r="B24" s="245"/>
      <c r="C24" s="246"/>
      <c r="D24" s="252" t="s">
        <v>0</v>
      </c>
      <c r="E24" s="254" t="s">
        <v>51</v>
      </c>
      <c r="F24" s="254"/>
      <c r="G24" s="254"/>
      <c r="H24" s="254"/>
      <c r="I24" s="254"/>
      <c r="J24" s="254"/>
      <c r="K24" s="254"/>
      <c r="L24" s="254"/>
      <c r="M24" s="254"/>
      <c r="N24" s="254"/>
      <c r="O24" s="254"/>
      <c r="P24" s="254"/>
      <c r="Q24" s="254"/>
      <c r="R24" s="254"/>
      <c r="S24" s="254"/>
      <c r="T24" s="254"/>
      <c r="U24" s="254"/>
      <c r="V24" s="254"/>
      <c r="W24" s="254"/>
      <c r="X24" s="254"/>
      <c r="Y24" s="255" t="s">
        <v>52</v>
      </c>
    </row>
    <row r="25" spans="1:25" ht="15" customHeight="1">
      <c r="A25" s="247"/>
      <c r="B25" s="248"/>
      <c r="C25" s="246"/>
      <c r="D25" s="252"/>
      <c r="E25" s="257" t="s">
        <v>1</v>
      </c>
      <c r="F25" s="258"/>
      <c r="G25" s="3" t="s">
        <v>2</v>
      </c>
      <c r="H25" s="257" t="s">
        <v>3</v>
      </c>
      <c r="I25" s="258"/>
      <c r="J25" s="258"/>
      <c r="K25" s="3" t="s">
        <v>2</v>
      </c>
      <c r="L25" s="257" t="s">
        <v>47</v>
      </c>
      <c r="M25" s="258"/>
      <c r="N25" s="258"/>
      <c r="O25" s="259"/>
      <c r="P25" s="257" t="s">
        <v>99</v>
      </c>
      <c r="Q25" s="259"/>
      <c r="R25" s="257" t="s">
        <v>48</v>
      </c>
      <c r="S25" s="259"/>
      <c r="T25" s="257" t="s">
        <v>99</v>
      </c>
      <c r="U25" s="259"/>
      <c r="V25" s="257" t="s">
        <v>104</v>
      </c>
      <c r="W25" s="259"/>
      <c r="X25" s="3" t="s">
        <v>87</v>
      </c>
      <c r="Y25" s="255"/>
    </row>
    <row r="26" spans="1:25" ht="15" customHeight="1">
      <c r="A26" s="249"/>
      <c r="B26" s="250"/>
      <c r="C26" s="251"/>
      <c r="D26" s="253"/>
      <c r="E26" s="260" t="s">
        <v>117</v>
      </c>
      <c r="F26" s="261"/>
      <c r="G26" s="4" t="s">
        <v>88</v>
      </c>
      <c r="H26" s="260" t="s">
        <v>117</v>
      </c>
      <c r="I26" s="261"/>
      <c r="J26" s="261"/>
      <c r="K26" s="4" t="s">
        <v>88</v>
      </c>
      <c r="L26" s="260" t="s">
        <v>118</v>
      </c>
      <c r="M26" s="261"/>
      <c r="N26" s="261"/>
      <c r="O26" s="262"/>
      <c r="P26" s="260" t="s">
        <v>88</v>
      </c>
      <c r="Q26" s="262"/>
      <c r="R26" s="260" t="s">
        <v>118</v>
      </c>
      <c r="S26" s="262"/>
      <c r="T26" s="260" t="s">
        <v>88</v>
      </c>
      <c r="U26" s="262"/>
      <c r="V26" s="260" t="s">
        <v>118</v>
      </c>
      <c r="W26" s="262"/>
      <c r="X26" s="4" t="s">
        <v>88</v>
      </c>
      <c r="Y26" s="256"/>
    </row>
    <row r="27" spans="1:25" ht="26.1" customHeight="1">
      <c r="A27" s="20" t="s">
        <v>63</v>
      </c>
      <c r="B27" s="236" t="s">
        <v>100</v>
      </c>
      <c r="C27" s="237"/>
      <c r="D27" s="32">
        <v>1</v>
      </c>
      <c r="E27" s="234" t="s">
        <v>89</v>
      </c>
      <c r="F27" s="240"/>
      <c r="G27" s="32" t="s">
        <v>95</v>
      </c>
      <c r="H27" s="234" t="s">
        <v>105</v>
      </c>
      <c r="I27" s="240"/>
      <c r="J27" s="240"/>
      <c r="K27" s="32"/>
      <c r="L27" s="234" t="s">
        <v>106</v>
      </c>
      <c r="M27" s="240"/>
      <c r="N27" s="240"/>
      <c r="O27" s="235"/>
      <c r="P27" s="234" t="s">
        <v>95</v>
      </c>
      <c r="Q27" s="235"/>
      <c r="R27" s="234" t="s">
        <v>107</v>
      </c>
      <c r="S27" s="235"/>
      <c r="T27" s="234" t="s">
        <v>95</v>
      </c>
      <c r="U27" s="235"/>
      <c r="V27" s="236" t="s">
        <v>109</v>
      </c>
      <c r="W27" s="237"/>
      <c r="X27" s="32" t="s">
        <v>95</v>
      </c>
      <c r="Y27" s="21" t="b">
        <f>IF(AND(G27="",K27="",P27="",T27="",X27=""),0,IF(G27="○",D27*2,IF(K27="○",D27*4,IF(P27="○",D27*6,IF(T27="○",D27*8,IF(X27="○",D27*10))))))</f>
        <v>0</v>
      </c>
    </row>
    <row r="28" spans="1:25" ht="26.1" customHeight="1">
      <c r="A28" s="20" t="s">
        <v>64</v>
      </c>
      <c r="B28" s="238" t="s">
        <v>86</v>
      </c>
      <c r="C28" s="239"/>
      <c r="D28" s="46">
        <v>1</v>
      </c>
      <c r="E28" s="234" t="s">
        <v>89</v>
      </c>
      <c r="F28" s="240"/>
      <c r="G28" s="32"/>
      <c r="H28" s="234" t="s">
        <v>92</v>
      </c>
      <c r="I28" s="240"/>
      <c r="J28" s="240"/>
      <c r="K28" s="32" t="s">
        <v>95</v>
      </c>
      <c r="L28" s="234" t="s">
        <v>93</v>
      </c>
      <c r="M28" s="240"/>
      <c r="N28" s="240"/>
      <c r="O28" s="235"/>
      <c r="P28" s="234"/>
      <c r="Q28" s="235"/>
      <c r="R28" s="234" t="s">
        <v>108</v>
      </c>
      <c r="S28" s="235"/>
      <c r="T28" s="234"/>
      <c r="U28" s="235"/>
      <c r="V28" s="236" t="s">
        <v>110</v>
      </c>
      <c r="W28" s="237"/>
      <c r="X28" s="32" t="s">
        <v>95</v>
      </c>
      <c r="Y28" s="21" t="b">
        <f>IF(AND(G28="",K28="",P28="",T28="",X28=""),0,IF(G28="○",D28*2,IF(K28="○",D28*4,IF(P28="○",D28*6,IF(T28="○",D28*8,IF(X28="○",D28*10))))))</f>
        <v>0</v>
      </c>
    </row>
    <row r="29" spans="1:25" ht="26.1" customHeight="1" thickBot="1">
      <c r="A29" s="22" t="s">
        <v>112</v>
      </c>
      <c r="B29" s="231" t="s">
        <v>102</v>
      </c>
      <c r="C29" s="232"/>
      <c r="D29" s="47">
        <v>1</v>
      </c>
      <c r="E29" s="214" t="s">
        <v>89</v>
      </c>
      <c r="F29" s="233"/>
      <c r="G29" s="48"/>
      <c r="H29" s="214" t="s">
        <v>92</v>
      </c>
      <c r="I29" s="233"/>
      <c r="J29" s="233"/>
      <c r="K29" s="48"/>
      <c r="L29" s="214" t="s">
        <v>93</v>
      </c>
      <c r="M29" s="233"/>
      <c r="N29" s="233"/>
      <c r="O29" s="215"/>
      <c r="P29" s="214" t="s">
        <v>95</v>
      </c>
      <c r="Q29" s="215"/>
      <c r="R29" s="214" t="s">
        <v>108</v>
      </c>
      <c r="S29" s="215"/>
      <c r="T29" s="214"/>
      <c r="U29" s="215"/>
      <c r="V29" s="216" t="s">
        <v>110</v>
      </c>
      <c r="W29" s="217"/>
      <c r="X29" s="48" t="s">
        <v>95</v>
      </c>
      <c r="Y29" s="21" t="b">
        <f>IF(AND(G29="",K29="",P29="",T29="",X29=""),0,IF(G29="○",D29*2,IF(K29="○",D29*4,IF(P29="○",D29*6,IF(T29="○",D29*8,IF(X29="○",D29*10))))))</f>
        <v>0</v>
      </c>
    </row>
    <row r="30" spans="1:25" ht="20.100000000000001" customHeight="1" thickBot="1">
      <c r="A30" s="218" t="s">
        <v>113</v>
      </c>
      <c r="B30" s="218"/>
      <c r="C30" s="218"/>
      <c r="D30" s="218"/>
      <c r="E30" s="219"/>
      <c r="F30" s="219"/>
      <c r="G30" s="219"/>
      <c r="H30" s="219"/>
      <c r="I30" s="219"/>
      <c r="J30" s="219"/>
      <c r="K30" s="219"/>
      <c r="L30" s="219"/>
      <c r="M30" s="219"/>
      <c r="N30" s="219"/>
      <c r="O30" s="219"/>
      <c r="P30" s="219"/>
      <c r="Q30" s="219"/>
      <c r="R30" s="219"/>
      <c r="S30" s="219"/>
      <c r="T30" s="219"/>
      <c r="U30" s="219"/>
      <c r="V30" s="219"/>
      <c r="W30" s="219"/>
      <c r="X30" s="219"/>
      <c r="Y30" s="49">
        <f>SUM(Y27:Y29)</f>
        <v>0</v>
      </c>
    </row>
    <row r="31" spans="1:25" ht="15" customHeight="1">
      <c r="A31" s="220" t="s">
        <v>304</v>
      </c>
      <c r="B31" s="221"/>
      <c r="C31" s="222"/>
      <c r="D31" s="228" t="s">
        <v>0</v>
      </c>
      <c r="E31" s="230" t="s">
        <v>51</v>
      </c>
      <c r="F31" s="230"/>
      <c r="G31" s="230"/>
      <c r="H31" s="230"/>
      <c r="I31" s="230"/>
      <c r="J31" s="230"/>
      <c r="K31" s="230"/>
      <c r="L31" s="230"/>
      <c r="M31" s="230"/>
      <c r="N31" s="230"/>
      <c r="O31" s="230"/>
      <c r="P31" s="230"/>
      <c r="Q31" s="230"/>
      <c r="R31" s="230"/>
      <c r="S31" s="230"/>
      <c r="T31" s="230"/>
      <c r="U31" s="230"/>
      <c r="V31" s="230"/>
      <c r="W31" s="230"/>
      <c r="X31" s="230"/>
      <c r="Y31" s="209" t="s">
        <v>52</v>
      </c>
    </row>
    <row r="32" spans="1:25" ht="15" customHeight="1">
      <c r="A32" s="223"/>
      <c r="B32" s="224"/>
      <c r="C32" s="222"/>
      <c r="D32" s="228"/>
      <c r="E32" s="197" t="s">
        <v>1</v>
      </c>
      <c r="F32" s="198"/>
      <c r="G32" s="199"/>
      <c r="H32" s="5" t="s">
        <v>83</v>
      </c>
      <c r="I32" s="197" t="s">
        <v>3</v>
      </c>
      <c r="J32" s="198"/>
      <c r="K32" s="198"/>
      <c r="L32" s="198"/>
      <c r="M32" s="199"/>
      <c r="N32" s="5" t="s">
        <v>83</v>
      </c>
      <c r="O32" s="197" t="s">
        <v>47</v>
      </c>
      <c r="P32" s="198"/>
      <c r="Q32" s="198"/>
      <c r="R32" s="199"/>
      <c r="S32" s="5" t="s">
        <v>83</v>
      </c>
      <c r="T32" s="197" t="s">
        <v>48</v>
      </c>
      <c r="U32" s="198"/>
      <c r="V32" s="198"/>
      <c r="W32" s="199"/>
      <c r="X32" s="5" t="s">
        <v>83</v>
      </c>
      <c r="Y32" s="209"/>
    </row>
    <row r="33" spans="1:25" ht="15" customHeight="1">
      <c r="A33" s="225"/>
      <c r="B33" s="226"/>
      <c r="C33" s="227"/>
      <c r="D33" s="229"/>
      <c r="E33" s="211" t="s">
        <v>90</v>
      </c>
      <c r="F33" s="212"/>
      <c r="G33" s="213"/>
      <c r="H33" s="6" t="s">
        <v>84</v>
      </c>
      <c r="I33" s="211" t="s">
        <v>90</v>
      </c>
      <c r="J33" s="212"/>
      <c r="K33" s="212"/>
      <c r="L33" s="212"/>
      <c r="M33" s="213"/>
      <c r="N33" s="6" t="s">
        <v>84</v>
      </c>
      <c r="O33" s="211" t="s">
        <v>91</v>
      </c>
      <c r="P33" s="212"/>
      <c r="Q33" s="212"/>
      <c r="R33" s="213"/>
      <c r="S33" s="6" t="s">
        <v>84</v>
      </c>
      <c r="T33" s="211" t="s">
        <v>91</v>
      </c>
      <c r="U33" s="212"/>
      <c r="V33" s="212"/>
      <c r="W33" s="213"/>
      <c r="X33" s="6" t="s">
        <v>84</v>
      </c>
      <c r="Y33" s="210"/>
    </row>
    <row r="34" spans="1:25" ht="26.1" customHeight="1">
      <c r="A34" s="26" t="s">
        <v>65</v>
      </c>
      <c r="B34" s="181" t="s">
        <v>81</v>
      </c>
      <c r="C34" s="182"/>
      <c r="D34" s="16">
        <v>3</v>
      </c>
      <c r="E34" s="183" t="s">
        <v>82</v>
      </c>
      <c r="F34" s="184"/>
      <c r="G34" s="185"/>
      <c r="H34" s="59"/>
      <c r="I34" s="186"/>
      <c r="J34" s="187"/>
      <c r="K34" s="187"/>
      <c r="L34" s="187"/>
      <c r="M34" s="188"/>
      <c r="N34" s="57"/>
      <c r="O34" s="189"/>
      <c r="P34" s="190"/>
      <c r="Q34" s="190"/>
      <c r="R34" s="191"/>
      <c r="S34" s="50"/>
      <c r="T34" s="192"/>
      <c r="U34" s="193"/>
      <c r="V34" s="193"/>
      <c r="W34" s="194"/>
      <c r="X34" s="50"/>
      <c r="Y34" s="27">
        <f>D34*1*(H34+N34+S34+X34)</f>
        <v>0</v>
      </c>
    </row>
    <row r="35" spans="1:25" ht="26.1" customHeight="1" thickBot="1">
      <c r="A35" s="28" t="s">
        <v>96</v>
      </c>
      <c r="B35" s="195" t="s">
        <v>101</v>
      </c>
      <c r="C35" s="196"/>
      <c r="D35" s="18">
        <v>5</v>
      </c>
      <c r="E35" s="197" t="s">
        <v>82</v>
      </c>
      <c r="F35" s="198"/>
      <c r="G35" s="199"/>
      <c r="H35" s="5"/>
      <c r="I35" s="200"/>
      <c r="J35" s="201"/>
      <c r="K35" s="201"/>
      <c r="L35" s="201"/>
      <c r="M35" s="202"/>
      <c r="N35" s="60"/>
      <c r="O35" s="203"/>
      <c r="P35" s="204"/>
      <c r="Q35" s="204"/>
      <c r="R35" s="205"/>
      <c r="S35" s="51"/>
      <c r="T35" s="206"/>
      <c r="U35" s="207"/>
      <c r="V35" s="207"/>
      <c r="W35" s="208"/>
      <c r="X35" s="51"/>
      <c r="Y35" s="52">
        <f>D35*1*(H35+N35+S35+X35)</f>
        <v>0</v>
      </c>
    </row>
    <row r="36" spans="1:25" ht="26.1" customHeight="1" thickBot="1">
      <c r="A36" s="164" t="s">
        <v>114</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1">
        <f>SUM(Y34:Y35)</f>
        <v>0</v>
      </c>
    </row>
    <row r="37" spans="1:25" ht="15" customHeight="1">
      <c r="A37" s="165" t="s">
        <v>305</v>
      </c>
      <c r="B37" s="166"/>
      <c r="C37" s="167"/>
      <c r="D37" s="173" t="s">
        <v>0</v>
      </c>
      <c r="E37" s="175" t="s">
        <v>51</v>
      </c>
      <c r="F37" s="175"/>
      <c r="G37" s="175"/>
      <c r="H37" s="175"/>
      <c r="I37" s="175"/>
      <c r="J37" s="175"/>
      <c r="K37" s="175"/>
      <c r="L37" s="175"/>
      <c r="M37" s="175"/>
      <c r="N37" s="175"/>
      <c r="O37" s="175"/>
      <c r="P37" s="175"/>
      <c r="Q37" s="175"/>
      <c r="R37" s="175"/>
      <c r="S37" s="175"/>
      <c r="T37" s="175"/>
      <c r="U37" s="175"/>
      <c r="V37" s="175"/>
      <c r="W37" s="175"/>
      <c r="X37" s="175"/>
      <c r="Y37" s="176" t="s">
        <v>52</v>
      </c>
    </row>
    <row r="38" spans="1:25" ht="15" customHeight="1">
      <c r="A38" s="168"/>
      <c r="B38" s="169"/>
      <c r="C38" s="167"/>
      <c r="D38" s="173"/>
      <c r="E38" s="142" t="s">
        <v>1</v>
      </c>
      <c r="F38" s="162"/>
      <c r="G38" s="13" t="s">
        <v>2</v>
      </c>
      <c r="H38" s="142" t="s">
        <v>3</v>
      </c>
      <c r="I38" s="163"/>
      <c r="J38" s="162"/>
      <c r="K38" s="13" t="s">
        <v>2</v>
      </c>
      <c r="L38" s="142" t="s">
        <v>4</v>
      </c>
      <c r="M38" s="163"/>
      <c r="N38" s="163"/>
      <c r="O38" s="162"/>
      <c r="P38" s="142" t="s">
        <v>2</v>
      </c>
      <c r="Q38" s="162"/>
      <c r="R38" s="142" t="s">
        <v>5</v>
      </c>
      <c r="S38" s="162"/>
      <c r="T38" s="142" t="s">
        <v>2</v>
      </c>
      <c r="U38" s="162"/>
      <c r="V38" s="142" t="s">
        <v>45</v>
      </c>
      <c r="W38" s="162"/>
      <c r="X38" s="13" t="s">
        <v>83</v>
      </c>
      <c r="Y38" s="176"/>
    </row>
    <row r="39" spans="1:25" ht="15" customHeight="1">
      <c r="A39" s="170"/>
      <c r="B39" s="171"/>
      <c r="C39" s="172"/>
      <c r="D39" s="174"/>
      <c r="E39" s="178" t="s">
        <v>90</v>
      </c>
      <c r="F39" s="179"/>
      <c r="G39" s="14" t="s">
        <v>7</v>
      </c>
      <c r="H39" s="178" t="s">
        <v>94</v>
      </c>
      <c r="I39" s="180"/>
      <c r="J39" s="179"/>
      <c r="K39" s="14" t="s">
        <v>7</v>
      </c>
      <c r="L39" s="178" t="s">
        <v>94</v>
      </c>
      <c r="M39" s="180"/>
      <c r="N39" s="180"/>
      <c r="O39" s="179"/>
      <c r="P39" s="178" t="s">
        <v>7</v>
      </c>
      <c r="Q39" s="179"/>
      <c r="R39" s="178" t="s">
        <v>85</v>
      </c>
      <c r="S39" s="179"/>
      <c r="T39" s="178" t="s">
        <v>7</v>
      </c>
      <c r="U39" s="179"/>
      <c r="V39" s="178" t="s">
        <v>85</v>
      </c>
      <c r="W39" s="179"/>
      <c r="X39" s="14" t="s">
        <v>84</v>
      </c>
      <c r="Y39" s="177"/>
    </row>
    <row r="40" spans="1:25" ht="34.5" customHeight="1" thickBot="1">
      <c r="A40" s="29" t="s">
        <v>111</v>
      </c>
      <c r="B40" s="160" t="s">
        <v>46</v>
      </c>
      <c r="C40" s="161"/>
      <c r="D40" s="19">
        <v>3</v>
      </c>
      <c r="E40" s="142" t="s">
        <v>41</v>
      </c>
      <c r="F40" s="162"/>
      <c r="G40" s="13" t="s">
        <v>95</v>
      </c>
      <c r="H40" s="142" t="s">
        <v>42</v>
      </c>
      <c r="I40" s="163"/>
      <c r="J40" s="162"/>
      <c r="K40" s="33" t="s">
        <v>95</v>
      </c>
      <c r="L40" s="142" t="s">
        <v>43</v>
      </c>
      <c r="M40" s="163"/>
      <c r="N40" s="163"/>
      <c r="O40" s="162"/>
      <c r="P40" s="142" t="s">
        <v>95</v>
      </c>
      <c r="Q40" s="162"/>
      <c r="R40" s="144" t="s">
        <v>44</v>
      </c>
      <c r="S40" s="145"/>
      <c r="T40" s="142" t="s">
        <v>95</v>
      </c>
      <c r="U40" s="143"/>
      <c r="V40" s="144" t="s">
        <v>103</v>
      </c>
      <c r="W40" s="145"/>
      <c r="X40" s="53"/>
      <c r="Y40" s="30">
        <f>IF(AND(G40="",K40="",P40="",T40="",X40=""),0,(IF(G40="〇",D40*1,IF(K40="〇",D40*4,IF(P40="〇",D40*7,IF(T40="〇",D40*10,IF(ISNUMBER(X40),D40*10+X40,0)))))))</f>
        <v>0</v>
      </c>
    </row>
    <row r="41" spans="1:25" ht="20.100000000000001" customHeight="1" thickBot="1">
      <c r="A41" s="146" t="s">
        <v>115</v>
      </c>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54">
        <f>SUM(Y23,Y30,Y36,Y40)</f>
        <v>0</v>
      </c>
    </row>
    <row r="42" spans="1:25" ht="10.5" customHeight="1" thickBot="1"/>
    <row r="43" spans="1:25" ht="15" customHeight="1">
      <c r="A43" s="147" t="s">
        <v>306</v>
      </c>
      <c r="B43" s="148"/>
      <c r="C43" s="149"/>
      <c r="D43" s="156" t="s">
        <v>0</v>
      </c>
      <c r="E43" s="159" t="s">
        <v>51</v>
      </c>
      <c r="F43" s="159"/>
      <c r="G43" s="159"/>
      <c r="H43" s="159"/>
      <c r="I43" s="159"/>
      <c r="J43" s="159"/>
      <c r="K43" s="159"/>
      <c r="L43" s="159"/>
      <c r="M43" s="159"/>
      <c r="N43" s="159"/>
      <c r="O43" s="159"/>
      <c r="P43" s="159"/>
      <c r="Q43" s="159"/>
      <c r="R43" s="159"/>
      <c r="S43" s="159"/>
      <c r="T43" s="159"/>
      <c r="U43" s="159"/>
      <c r="V43" s="159"/>
      <c r="W43" s="159"/>
      <c r="X43" s="159"/>
      <c r="Y43" s="136" t="s">
        <v>52</v>
      </c>
    </row>
    <row r="44" spans="1:25" ht="15" customHeight="1">
      <c r="A44" s="150"/>
      <c r="B44" s="151"/>
      <c r="C44" s="152"/>
      <c r="D44" s="157"/>
      <c r="E44" s="130" t="s">
        <v>1</v>
      </c>
      <c r="F44" s="131"/>
      <c r="G44" s="132"/>
      <c r="H44" s="34" t="s">
        <v>2</v>
      </c>
      <c r="I44" s="130" t="s">
        <v>3</v>
      </c>
      <c r="J44" s="131"/>
      <c r="K44" s="131"/>
      <c r="L44" s="131"/>
      <c r="M44" s="132"/>
      <c r="N44" s="34" t="s">
        <v>2</v>
      </c>
      <c r="O44" s="130" t="s">
        <v>47</v>
      </c>
      <c r="P44" s="131"/>
      <c r="Q44" s="131"/>
      <c r="R44" s="132"/>
      <c r="S44" s="34" t="s">
        <v>2</v>
      </c>
      <c r="T44" s="130" t="s">
        <v>48</v>
      </c>
      <c r="U44" s="131"/>
      <c r="V44" s="131"/>
      <c r="W44" s="132"/>
      <c r="X44" s="34" t="s">
        <v>2</v>
      </c>
      <c r="Y44" s="137"/>
    </row>
    <row r="45" spans="1:25" ht="15" customHeight="1">
      <c r="A45" s="153"/>
      <c r="B45" s="154"/>
      <c r="C45" s="155"/>
      <c r="D45" s="158"/>
      <c r="E45" s="139" t="s">
        <v>6</v>
      </c>
      <c r="F45" s="140"/>
      <c r="G45" s="141"/>
      <c r="H45" s="35" t="s">
        <v>7</v>
      </c>
      <c r="I45" s="139" t="s">
        <v>8</v>
      </c>
      <c r="J45" s="140"/>
      <c r="K45" s="140"/>
      <c r="L45" s="140"/>
      <c r="M45" s="141"/>
      <c r="N45" s="35" t="s">
        <v>7</v>
      </c>
      <c r="O45" s="139" t="s">
        <v>49</v>
      </c>
      <c r="P45" s="140"/>
      <c r="Q45" s="140"/>
      <c r="R45" s="141"/>
      <c r="S45" s="35" t="s">
        <v>7</v>
      </c>
      <c r="T45" s="139" t="s">
        <v>50</v>
      </c>
      <c r="U45" s="140"/>
      <c r="V45" s="140"/>
      <c r="W45" s="141"/>
      <c r="X45" s="35" t="s">
        <v>7</v>
      </c>
      <c r="Y45" s="138"/>
    </row>
    <row r="46" spans="1:25" ht="26.1" customHeight="1">
      <c r="A46" s="36" t="s">
        <v>97</v>
      </c>
      <c r="B46" s="116" t="s">
        <v>20</v>
      </c>
      <c r="C46" s="117"/>
      <c r="D46" s="35">
        <v>7</v>
      </c>
      <c r="E46" s="118" t="s">
        <v>22</v>
      </c>
      <c r="F46" s="119"/>
      <c r="G46" s="120"/>
      <c r="H46" s="37" t="s">
        <v>95</v>
      </c>
      <c r="I46" s="121"/>
      <c r="J46" s="122"/>
      <c r="K46" s="122"/>
      <c r="L46" s="122"/>
      <c r="M46" s="123"/>
      <c r="N46" s="38"/>
      <c r="O46" s="121"/>
      <c r="P46" s="122"/>
      <c r="Q46" s="122"/>
      <c r="R46" s="123"/>
      <c r="S46" s="39"/>
      <c r="T46" s="124"/>
      <c r="U46" s="125"/>
      <c r="V46" s="125"/>
      <c r="W46" s="126"/>
      <c r="X46" s="40"/>
      <c r="Y46" s="41" t="b">
        <f t="shared" ref="Y46:Y47" si="1">IF(AND(H46="",N46="",S46="",X46=""),0,IF(H46="○",D46*1,IF(N46="○",D46*3,IF(S46="○",D46*5,IF(X46="○",D46*8)))))</f>
        <v>0</v>
      </c>
    </row>
    <row r="47" spans="1:25" ht="26.1" customHeight="1" thickBot="1">
      <c r="A47" s="42" t="s">
        <v>98</v>
      </c>
      <c r="B47" s="127" t="s">
        <v>21</v>
      </c>
      <c r="C47" s="128"/>
      <c r="D47" s="34">
        <v>5</v>
      </c>
      <c r="E47" s="129" t="s">
        <v>23</v>
      </c>
      <c r="F47" s="129"/>
      <c r="G47" s="129"/>
      <c r="H47" s="37" t="s">
        <v>95</v>
      </c>
      <c r="I47" s="130" t="s">
        <v>24</v>
      </c>
      <c r="J47" s="131"/>
      <c r="K47" s="131"/>
      <c r="L47" s="131"/>
      <c r="M47" s="132"/>
      <c r="N47" s="37" t="s">
        <v>95</v>
      </c>
      <c r="O47" s="130" t="s">
        <v>76</v>
      </c>
      <c r="P47" s="131"/>
      <c r="Q47" s="131"/>
      <c r="R47" s="132"/>
      <c r="S47" s="37" t="s">
        <v>95</v>
      </c>
      <c r="T47" s="133" t="s">
        <v>25</v>
      </c>
      <c r="U47" s="134"/>
      <c r="V47" s="134"/>
      <c r="W47" s="135"/>
      <c r="X47" s="37" t="s">
        <v>95</v>
      </c>
      <c r="Y47" s="43" t="b">
        <f t="shared" si="1"/>
        <v>0</v>
      </c>
    </row>
    <row r="48" spans="1:25" ht="20.100000000000001" customHeight="1" thickBot="1">
      <c r="A48" s="115" t="s">
        <v>116</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44">
        <f>SUM(Y46:Y47)</f>
        <v>0</v>
      </c>
    </row>
  </sheetData>
  <mergeCells count="183">
    <mergeCell ref="T35:W35"/>
    <mergeCell ref="A36:X36"/>
    <mergeCell ref="B34:C34"/>
    <mergeCell ref="E34:G34"/>
    <mergeCell ref="I34:M34"/>
    <mergeCell ref="O34:R34"/>
    <mergeCell ref="T34:W34"/>
    <mergeCell ref="H27:J27"/>
    <mergeCell ref="B27:C27"/>
    <mergeCell ref="B35:C35"/>
    <mergeCell ref="I35:M35"/>
    <mergeCell ref="O35:R35"/>
    <mergeCell ref="H28:J28"/>
    <mergeCell ref="H29:J29"/>
    <mergeCell ref="P29:Q29"/>
    <mergeCell ref="T27:U27"/>
    <mergeCell ref="T28:U28"/>
    <mergeCell ref="T29:U29"/>
    <mergeCell ref="E20:G20"/>
    <mergeCell ref="V28:W28"/>
    <mergeCell ref="V29:W29"/>
    <mergeCell ref="L28:O28"/>
    <mergeCell ref="L29:O29"/>
    <mergeCell ref="E16:G16"/>
    <mergeCell ref="E26:F26"/>
    <mergeCell ref="E27:F27"/>
    <mergeCell ref="E28:F28"/>
    <mergeCell ref="E29:F29"/>
    <mergeCell ref="H25:J25"/>
    <mergeCell ref="H26:J26"/>
    <mergeCell ref="P25:Q25"/>
    <mergeCell ref="P26:Q26"/>
    <mergeCell ref="R25:S25"/>
    <mergeCell ref="R26:S26"/>
    <mergeCell ref="R27:S27"/>
    <mergeCell ref="R28:S28"/>
    <mergeCell ref="A23:X23"/>
    <mergeCell ref="R29:S29"/>
    <mergeCell ref="T25:U25"/>
    <mergeCell ref="T26:U26"/>
    <mergeCell ref="P27:Q27"/>
    <mergeCell ref="P28:Q28"/>
    <mergeCell ref="B47:C47"/>
    <mergeCell ref="A48:X48"/>
    <mergeCell ref="L27:O27"/>
    <mergeCell ref="L25:O25"/>
    <mergeCell ref="L26:O26"/>
    <mergeCell ref="V25:W25"/>
    <mergeCell ref="V26:W26"/>
    <mergeCell ref="V27:W27"/>
    <mergeCell ref="I18:M18"/>
    <mergeCell ref="O18:R18"/>
    <mergeCell ref="T18:W18"/>
    <mergeCell ref="T20:W20"/>
    <mergeCell ref="A31:C33"/>
    <mergeCell ref="D31:D33"/>
    <mergeCell ref="E31:X31"/>
    <mergeCell ref="E32:G32"/>
    <mergeCell ref="I32:M32"/>
    <mergeCell ref="O32:R32"/>
    <mergeCell ref="T32:W32"/>
    <mergeCell ref="E33:G33"/>
    <mergeCell ref="I33:M33"/>
    <mergeCell ref="O33:R33"/>
    <mergeCell ref="T33:W33"/>
    <mergeCell ref="E25:F25"/>
    <mergeCell ref="E18:G18"/>
    <mergeCell ref="E19:G19"/>
    <mergeCell ref="I19:M19"/>
    <mergeCell ref="B13:C13"/>
    <mergeCell ref="B14:C14"/>
    <mergeCell ref="B15:C15"/>
    <mergeCell ref="B16:C16"/>
    <mergeCell ref="B17:C17"/>
    <mergeCell ref="B18:C18"/>
    <mergeCell ref="B19:C19"/>
    <mergeCell ref="B20:C20"/>
    <mergeCell ref="B21:C21"/>
    <mergeCell ref="B22:C22"/>
    <mergeCell ref="O19:R19"/>
    <mergeCell ref="T19:W19"/>
    <mergeCell ref="A41:X41"/>
    <mergeCell ref="E21:G21"/>
    <mergeCell ref="I21:M21"/>
    <mergeCell ref="O21:R21"/>
    <mergeCell ref="T21:W21"/>
    <mergeCell ref="E22:G22"/>
    <mergeCell ref="I22:M22"/>
    <mergeCell ref="O22:R22"/>
    <mergeCell ref="T22:W22"/>
    <mergeCell ref="H38:J38"/>
    <mergeCell ref="H39:J39"/>
    <mergeCell ref="L38:O38"/>
    <mergeCell ref="L39:O39"/>
    <mergeCell ref="L40:O40"/>
    <mergeCell ref="H40:J40"/>
    <mergeCell ref="B29:C29"/>
    <mergeCell ref="E40:F40"/>
    <mergeCell ref="P38:Q38"/>
    <mergeCell ref="P39:Q39"/>
    <mergeCell ref="I11:M11"/>
    <mergeCell ref="O11:R11"/>
    <mergeCell ref="I16:M16"/>
    <mergeCell ref="O16:R16"/>
    <mergeCell ref="T16:W16"/>
    <mergeCell ref="E17:G17"/>
    <mergeCell ref="I17:M17"/>
    <mergeCell ref="O17:R17"/>
    <mergeCell ref="T17:W17"/>
    <mergeCell ref="E14:G14"/>
    <mergeCell ref="I14:M14"/>
    <mergeCell ref="O14:R14"/>
    <mergeCell ref="T14:W14"/>
    <mergeCell ref="E15:G15"/>
    <mergeCell ref="I15:M15"/>
    <mergeCell ref="O15:R15"/>
    <mergeCell ref="T15:W15"/>
    <mergeCell ref="I12:M12"/>
    <mergeCell ref="O12:R12"/>
    <mergeCell ref="T12:W12"/>
    <mergeCell ref="E13:G13"/>
    <mergeCell ref="I13:M13"/>
    <mergeCell ref="O13:R13"/>
    <mergeCell ref="T13:W13"/>
    <mergeCell ref="E47:G47"/>
    <mergeCell ref="I47:M47"/>
    <mergeCell ref="O47:R47"/>
    <mergeCell ref="T47:W47"/>
    <mergeCell ref="I44:M44"/>
    <mergeCell ref="O44:R44"/>
    <mergeCell ref="T44:W44"/>
    <mergeCell ref="E45:G45"/>
    <mergeCell ref="I45:M45"/>
    <mergeCell ref="O45:R45"/>
    <mergeCell ref="T45:W45"/>
    <mergeCell ref="B46:C46"/>
    <mergeCell ref="E46:G46"/>
    <mergeCell ref="I46:M46"/>
    <mergeCell ref="O46:R46"/>
    <mergeCell ref="T46:W46"/>
    <mergeCell ref="Y43:Y45"/>
    <mergeCell ref="E44:G44"/>
    <mergeCell ref="A30:X30"/>
    <mergeCell ref="R40:S40"/>
    <mergeCell ref="R38:S38"/>
    <mergeCell ref="R39:S39"/>
    <mergeCell ref="V38:W38"/>
    <mergeCell ref="V39:W39"/>
    <mergeCell ref="V40:W40"/>
    <mergeCell ref="T38:U38"/>
    <mergeCell ref="T39:U39"/>
    <mergeCell ref="T40:U40"/>
    <mergeCell ref="B40:C40"/>
    <mergeCell ref="P40:Q40"/>
    <mergeCell ref="Y31:Y33"/>
    <mergeCell ref="D43:D45"/>
    <mergeCell ref="E43:X43"/>
    <mergeCell ref="A43:C45"/>
    <mergeCell ref="E35:G35"/>
    <mergeCell ref="A2:Y2"/>
    <mergeCell ref="C4:X6"/>
    <mergeCell ref="C7:X7"/>
    <mergeCell ref="C8:X8"/>
    <mergeCell ref="A37:C39"/>
    <mergeCell ref="D37:D39"/>
    <mergeCell ref="A24:C26"/>
    <mergeCell ref="D24:D26"/>
    <mergeCell ref="E24:X24"/>
    <mergeCell ref="Y24:Y26"/>
    <mergeCell ref="Y37:Y39"/>
    <mergeCell ref="E37:X37"/>
    <mergeCell ref="E38:F38"/>
    <mergeCell ref="E39:F39"/>
    <mergeCell ref="A10:C12"/>
    <mergeCell ref="D10:D12"/>
    <mergeCell ref="E10:X10"/>
    <mergeCell ref="Y10:Y12"/>
    <mergeCell ref="E11:G11"/>
    <mergeCell ref="B28:C28"/>
    <mergeCell ref="I20:M20"/>
    <mergeCell ref="O20:R20"/>
    <mergeCell ref="T11:W11"/>
    <mergeCell ref="E12:G12"/>
  </mergeCells>
  <phoneticPr fontId="1"/>
  <dataValidations count="2">
    <dataValidation type="list" allowBlank="1" showInputMessage="1" showErrorMessage="1" sqref="X47 S47 N47 H46:H47 G27:G29 K27:K29 P27:Q29 T27:U29 X27:X29 H13 N13:N16 X19 X15 S21 S18:S19 S13:S16 N18:N21 H15:H22">
      <formula1>"　,○"</formula1>
    </dataValidation>
    <dataValidation type="list" allowBlank="1" showInputMessage="1" showErrorMessage="1" sqref="G40 K40 P40:Q40 T40:U40">
      <formula1>"　,〇"</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zoomScaleNormal="100" workbookViewId="0">
      <selection activeCell="AB22" sqref="AB22"/>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130</v>
      </c>
      <c r="B1" s="1"/>
    </row>
    <row r="2" spans="1:31" s="2" customFormat="1" ht="17.25" customHeight="1">
      <c r="A2" s="302" t="s">
        <v>186</v>
      </c>
      <c r="B2" s="302"/>
      <c r="C2" s="302"/>
      <c r="D2" s="302"/>
      <c r="E2" s="302"/>
      <c r="F2" s="302"/>
      <c r="G2" s="302"/>
      <c r="H2" s="302"/>
      <c r="I2" s="302"/>
      <c r="J2" s="302"/>
      <c r="K2" s="302"/>
      <c r="L2" s="302"/>
      <c r="M2" s="302"/>
      <c r="N2" s="302"/>
      <c r="O2" s="302"/>
      <c r="P2" s="302"/>
      <c r="Q2" s="302"/>
      <c r="R2" s="302"/>
      <c r="S2" s="302"/>
      <c r="T2" s="302"/>
      <c r="U2" s="302"/>
      <c r="V2" s="302"/>
      <c r="W2" s="302"/>
      <c r="X2" s="302"/>
      <c r="Y2" s="302"/>
      <c r="Z2" s="8"/>
      <c r="AA2" s="8"/>
      <c r="AB2" s="8"/>
      <c r="AC2" s="8"/>
      <c r="AD2" s="8"/>
    </row>
    <row r="3" spans="1:31" s="2" customFormat="1" ht="9" customHeight="1" thickBot="1"/>
    <row r="4" spans="1:31" s="2" customFormat="1" ht="13.5" customHeight="1" thickBot="1">
      <c r="C4" s="303" t="s">
        <v>9</v>
      </c>
      <c r="D4" s="304"/>
      <c r="E4" s="304"/>
      <c r="F4" s="304"/>
      <c r="G4" s="304"/>
      <c r="H4" s="304"/>
      <c r="I4" s="304"/>
      <c r="J4" s="304"/>
      <c r="K4" s="304"/>
      <c r="L4" s="304"/>
      <c r="M4" s="304"/>
      <c r="N4" s="304"/>
      <c r="O4" s="304"/>
      <c r="P4" s="304"/>
      <c r="Q4" s="304"/>
      <c r="R4" s="304"/>
      <c r="S4" s="304"/>
      <c r="T4" s="304"/>
      <c r="U4" s="304"/>
      <c r="V4" s="304"/>
      <c r="W4" s="305"/>
      <c r="X4" s="306"/>
      <c r="Y4" s="9"/>
      <c r="Z4" s="9"/>
      <c r="AA4" s="9"/>
      <c r="AB4" s="9"/>
      <c r="AC4" s="9"/>
      <c r="AD4" s="9"/>
      <c r="AE4" s="9"/>
    </row>
    <row r="5" spans="1:31" s="2" customFormat="1" ht="13.5" customHeight="1" thickBot="1">
      <c r="C5" s="303"/>
      <c r="D5" s="304"/>
      <c r="E5" s="304"/>
      <c r="F5" s="304"/>
      <c r="G5" s="304"/>
      <c r="H5" s="304"/>
      <c r="I5" s="304"/>
      <c r="J5" s="304"/>
      <c r="K5" s="304"/>
      <c r="L5" s="304"/>
      <c r="M5" s="304"/>
      <c r="N5" s="304"/>
      <c r="O5" s="304"/>
      <c r="P5" s="304"/>
      <c r="Q5" s="304"/>
      <c r="R5" s="304"/>
      <c r="S5" s="304"/>
      <c r="T5" s="304"/>
      <c r="U5" s="304"/>
      <c r="V5" s="304"/>
      <c r="W5" s="305"/>
      <c r="X5" s="306"/>
      <c r="Y5" s="9"/>
      <c r="Z5" s="9"/>
      <c r="AA5" s="9"/>
      <c r="AB5" s="9"/>
      <c r="AC5" s="9"/>
      <c r="AD5" s="9"/>
      <c r="AE5" s="9"/>
    </row>
    <row r="6" spans="1:31" s="2" customFormat="1" ht="10.5" customHeight="1" thickBot="1">
      <c r="C6" s="303"/>
      <c r="D6" s="304"/>
      <c r="E6" s="304"/>
      <c r="F6" s="304"/>
      <c r="G6" s="304"/>
      <c r="H6" s="304"/>
      <c r="I6" s="304"/>
      <c r="J6" s="304"/>
      <c r="K6" s="304"/>
      <c r="L6" s="304"/>
      <c r="M6" s="304"/>
      <c r="N6" s="304"/>
      <c r="O6" s="304"/>
      <c r="P6" s="304"/>
      <c r="Q6" s="304"/>
      <c r="R6" s="304"/>
      <c r="S6" s="304"/>
      <c r="T6" s="304"/>
      <c r="U6" s="304"/>
      <c r="V6" s="304"/>
      <c r="W6" s="305"/>
      <c r="X6" s="306"/>
      <c r="Y6" s="9"/>
      <c r="Z6" s="9"/>
      <c r="AA6" s="9"/>
      <c r="AB6" s="9"/>
      <c r="AC6" s="9"/>
      <c r="AD6" s="9"/>
      <c r="AE6" s="9"/>
    </row>
    <row r="7" spans="1:31" s="2" customFormat="1" ht="18" customHeight="1" thickBot="1">
      <c r="C7" s="307" t="s">
        <v>289</v>
      </c>
      <c r="D7" s="308"/>
      <c r="E7" s="308"/>
      <c r="F7" s="308"/>
      <c r="G7" s="308"/>
      <c r="H7" s="308"/>
      <c r="I7" s="308"/>
      <c r="J7" s="308"/>
      <c r="K7" s="308"/>
      <c r="L7" s="308"/>
      <c r="M7" s="308"/>
      <c r="N7" s="308"/>
      <c r="O7" s="308"/>
      <c r="P7" s="308"/>
      <c r="Q7" s="308"/>
      <c r="R7" s="308"/>
      <c r="S7" s="308"/>
      <c r="T7" s="308"/>
      <c r="U7" s="308"/>
      <c r="V7" s="308"/>
      <c r="W7" s="308"/>
      <c r="X7" s="309"/>
      <c r="Y7" s="10"/>
      <c r="Z7" s="10"/>
      <c r="AA7" s="10"/>
      <c r="AB7" s="10"/>
      <c r="AC7" s="10"/>
      <c r="AD7" s="10"/>
      <c r="AE7" s="10"/>
    </row>
    <row r="8" spans="1:31" s="2" customFormat="1" ht="18" customHeight="1" thickBot="1">
      <c r="C8" s="307" t="s">
        <v>290</v>
      </c>
      <c r="D8" s="308"/>
      <c r="E8" s="308"/>
      <c r="F8" s="308"/>
      <c r="G8" s="308"/>
      <c r="H8" s="308"/>
      <c r="I8" s="308"/>
      <c r="J8" s="308"/>
      <c r="K8" s="308"/>
      <c r="L8" s="308"/>
      <c r="M8" s="308"/>
      <c r="N8" s="308"/>
      <c r="O8" s="308"/>
      <c r="P8" s="308"/>
      <c r="Q8" s="308"/>
      <c r="R8" s="308"/>
      <c r="S8" s="308"/>
      <c r="T8" s="308"/>
      <c r="U8" s="308"/>
      <c r="V8" s="308"/>
      <c r="W8" s="308"/>
      <c r="X8" s="309"/>
    </row>
    <row r="9" spans="1:31" s="2" customFormat="1" ht="9.75" customHeight="1" thickBot="1"/>
    <row r="10" spans="1:31" ht="15" customHeight="1">
      <c r="A10" s="310" t="s">
        <v>313</v>
      </c>
      <c r="B10" s="311"/>
      <c r="C10" s="312"/>
      <c r="D10" s="319" t="s">
        <v>0</v>
      </c>
      <c r="E10" s="322" t="s">
        <v>51</v>
      </c>
      <c r="F10" s="322"/>
      <c r="G10" s="322"/>
      <c r="H10" s="322"/>
      <c r="I10" s="322"/>
      <c r="J10" s="322"/>
      <c r="K10" s="322"/>
      <c r="L10" s="322"/>
      <c r="M10" s="322"/>
      <c r="N10" s="322"/>
      <c r="O10" s="322"/>
      <c r="P10" s="322"/>
      <c r="Q10" s="322"/>
      <c r="R10" s="322"/>
      <c r="S10" s="322"/>
      <c r="T10" s="322"/>
      <c r="U10" s="322"/>
      <c r="V10" s="322"/>
      <c r="W10" s="322"/>
      <c r="X10" s="322"/>
      <c r="Y10" s="323" t="s">
        <v>52</v>
      </c>
    </row>
    <row r="11" spans="1:31" ht="15" customHeight="1">
      <c r="A11" s="313"/>
      <c r="B11" s="314"/>
      <c r="C11" s="315"/>
      <c r="D11" s="320"/>
      <c r="E11" s="273" t="s">
        <v>1</v>
      </c>
      <c r="F11" s="274"/>
      <c r="G11" s="275"/>
      <c r="H11" s="31" t="s">
        <v>2</v>
      </c>
      <c r="I11" s="273" t="s">
        <v>3</v>
      </c>
      <c r="J11" s="274"/>
      <c r="K11" s="274"/>
      <c r="L11" s="274"/>
      <c r="M11" s="275"/>
      <c r="N11" s="31" t="s">
        <v>2</v>
      </c>
      <c r="O11" s="273" t="s">
        <v>47</v>
      </c>
      <c r="P11" s="274"/>
      <c r="Q11" s="274"/>
      <c r="R11" s="275"/>
      <c r="S11" s="31" t="s">
        <v>2</v>
      </c>
      <c r="T11" s="273" t="s">
        <v>48</v>
      </c>
      <c r="U11" s="274"/>
      <c r="V11" s="274"/>
      <c r="W11" s="275"/>
      <c r="X11" s="31" t="s">
        <v>2</v>
      </c>
      <c r="Y11" s="324"/>
    </row>
    <row r="12" spans="1:31" ht="15" customHeight="1">
      <c r="A12" s="316"/>
      <c r="B12" s="317"/>
      <c r="C12" s="318"/>
      <c r="D12" s="321"/>
      <c r="E12" s="299" t="s">
        <v>6</v>
      </c>
      <c r="F12" s="300"/>
      <c r="G12" s="301"/>
      <c r="H12" s="7" t="s">
        <v>7</v>
      </c>
      <c r="I12" s="299" t="s">
        <v>8</v>
      </c>
      <c r="J12" s="300"/>
      <c r="K12" s="300"/>
      <c r="L12" s="300"/>
      <c r="M12" s="301"/>
      <c r="N12" s="7" t="s">
        <v>7</v>
      </c>
      <c r="O12" s="299" t="s">
        <v>49</v>
      </c>
      <c r="P12" s="300"/>
      <c r="Q12" s="300"/>
      <c r="R12" s="301"/>
      <c r="S12" s="7" t="s">
        <v>7</v>
      </c>
      <c r="T12" s="299" t="s">
        <v>50</v>
      </c>
      <c r="U12" s="300"/>
      <c r="V12" s="300"/>
      <c r="W12" s="301"/>
      <c r="X12" s="7" t="s">
        <v>7</v>
      </c>
      <c r="Y12" s="325"/>
    </row>
    <row r="13" spans="1:31" ht="26.1" customHeight="1">
      <c r="A13" s="23" t="s">
        <v>53</v>
      </c>
      <c r="B13" s="263" t="s">
        <v>28</v>
      </c>
      <c r="C13" s="264"/>
      <c r="D13" s="17">
        <v>2</v>
      </c>
      <c r="E13" s="287" t="s">
        <v>29</v>
      </c>
      <c r="F13" s="287"/>
      <c r="G13" s="287"/>
      <c r="H13" s="17" t="s">
        <v>95</v>
      </c>
      <c r="I13" s="265" t="s">
        <v>66</v>
      </c>
      <c r="J13" s="266"/>
      <c r="K13" s="266"/>
      <c r="L13" s="266"/>
      <c r="M13" s="267"/>
      <c r="N13" s="17" t="s">
        <v>95</v>
      </c>
      <c r="O13" s="265" t="s">
        <v>72</v>
      </c>
      <c r="P13" s="266"/>
      <c r="Q13" s="266"/>
      <c r="R13" s="267"/>
      <c r="S13" s="56" t="s">
        <v>95</v>
      </c>
      <c r="T13" s="268"/>
      <c r="U13" s="269"/>
      <c r="V13" s="269"/>
      <c r="W13" s="270"/>
      <c r="X13" s="15"/>
      <c r="Y13" s="24" t="b">
        <f t="shared" ref="Y13:Y22" si="0">IF(AND(H13="",N13="",S13="",X13=""),0,IF(H13="○",D13*1,IF(N13="○",D13*3,IF(S13="○",D13*5,IF(X13="○",D13*8)))))</f>
        <v>0</v>
      </c>
    </row>
    <row r="14" spans="1:31" ht="26.1" customHeight="1">
      <c r="A14" s="23" t="s">
        <v>54</v>
      </c>
      <c r="B14" s="263" t="s">
        <v>30</v>
      </c>
      <c r="C14" s="264"/>
      <c r="D14" s="17">
        <v>1</v>
      </c>
      <c r="E14" s="298"/>
      <c r="F14" s="298"/>
      <c r="G14" s="298"/>
      <c r="H14" s="17"/>
      <c r="I14" s="265" t="s">
        <v>67</v>
      </c>
      <c r="J14" s="266"/>
      <c r="K14" s="266"/>
      <c r="L14" s="266"/>
      <c r="M14" s="267"/>
      <c r="N14" s="56" t="s">
        <v>95</v>
      </c>
      <c r="O14" s="295" t="s">
        <v>73</v>
      </c>
      <c r="P14" s="296"/>
      <c r="Q14" s="296"/>
      <c r="R14" s="297"/>
      <c r="S14" s="17" t="s">
        <v>95</v>
      </c>
      <c r="T14" s="268"/>
      <c r="U14" s="269"/>
      <c r="V14" s="269"/>
      <c r="W14" s="270"/>
      <c r="X14" s="15"/>
      <c r="Y14" s="24" t="b">
        <f t="shared" si="0"/>
        <v>0</v>
      </c>
    </row>
    <row r="15" spans="1:31" ht="26.1" customHeight="1">
      <c r="A15" s="23" t="s">
        <v>55</v>
      </c>
      <c r="B15" s="263" t="s">
        <v>31</v>
      </c>
      <c r="C15" s="264"/>
      <c r="D15" s="17">
        <v>1</v>
      </c>
      <c r="E15" s="287" t="s">
        <v>32</v>
      </c>
      <c r="F15" s="287"/>
      <c r="G15" s="287"/>
      <c r="H15" s="17" t="s">
        <v>95</v>
      </c>
      <c r="I15" s="265" t="s">
        <v>68</v>
      </c>
      <c r="J15" s="266"/>
      <c r="K15" s="266"/>
      <c r="L15" s="266"/>
      <c r="M15" s="267"/>
      <c r="N15" s="17" t="s">
        <v>95</v>
      </c>
      <c r="O15" s="265" t="s">
        <v>74</v>
      </c>
      <c r="P15" s="266"/>
      <c r="Q15" s="266"/>
      <c r="R15" s="267"/>
      <c r="S15" s="17" t="s">
        <v>95</v>
      </c>
      <c r="T15" s="295" t="s">
        <v>77</v>
      </c>
      <c r="U15" s="296"/>
      <c r="V15" s="296"/>
      <c r="W15" s="297"/>
      <c r="X15" s="56" t="s">
        <v>95</v>
      </c>
      <c r="Y15" s="24" t="b">
        <f t="shared" si="0"/>
        <v>0</v>
      </c>
    </row>
    <row r="16" spans="1:31" ht="26.1" customHeight="1">
      <c r="A16" s="23" t="s">
        <v>56</v>
      </c>
      <c r="B16" s="263" t="s">
        <v>33</v>
      </c>
      <c r="C16" s="264"/>
      <c r="D16" s="17">
        <v>2</v>
      </c>
      <c r="E16" s="287" t="s">
        <v>34</v>
      </c>
      <c r="F16" s="287"/>
      <c r="G16" s="287"/>
      <c r="H16" s="56" t="s">
        <v>95</v>
      </c>
      <c r="I16" s="265" t="s">
        <v>69</v>
      </c>
      <c r="J16" s="266"/>
      <c r="K16" s="266"/>
      <c r="L16" s="266"/>
      <c r="M16" s="267"/>
      <c r="N16" s="17" t="s">
        <v>95</v>
      </c>
      <c r="O16" s="265" t="s">
        <v>75</v>
      </c>
      <c r="P16" s="266"/>
      <c r="Q16" s="266"/>
      <c r="R16" s="267"/>
      <c r="S16" s="17" t="s">
        <v>95</v>
      </c>
      <c r="T16" s="268"/>
      <c r="U16" s="269"/>
      <c r="V16" s="269"/>
      <c r="W16" s="270"/>
      <c r="X16" s="15"/>
      <c r="Y16" s="24" t="b">
        <f t="shared" si="0"/>
        <v>0</v>
      </c>
    </row>
    <row r="17" spans="1:25" ht="26.1" customHeight="1">
      <c r="A17" s="23" t="s">
        <v>57</v>
      </c>
      <c r="B17" s="263" t="s">
        <v>35</v>
      </c>
      <c r="C17" s="264"/>
      <c r="D17" s="17">
        <v>5</v>
      </c>
      <c r="E17" s="265" t="s">
        <v>11</v>
      </c>
      <c r="F17" s="266"/>
      <c r="G17" s="267"/>
      <c r="H17" s="56" t="s">
        <v>95</v>
      </c>
      <c r="I17" s="292"/>
      <c r="J17" s="293"/>
      <c r="K17" s="293"/>
      <c r="L17" s="293"/>
      <c r="M17" s="294"/>
      <c r="N17" s="17"/>
      <c r="O17" s="292"/>
      <c r="P17" s="293"/>
      <c r="Q17" s="293"/>
      <c r="R17" s="294"/>
      <c r="S17" s="15"/>
      <c r="T17" s="268"/>
      <c r="U17" s="269"/>
      <c r="V17" s="269"/>
      <c r="W17" s="270"/>
      <c r="X17" s="15"/>
      <c r="Y17" s="24" t="b">
        <f t="shared" si="0"/>
        <v>0</v>
      </c>
    </row>
    <row r="18" spans="1:25" ht="26.1" customHeight="1">
      <c r="A18" s="23" t="s">
        <v>58</v>
      </c>
      <c r="B18" s="263" t="s">
        <v>36</v>
      </c>
      <c r="C18" s="264"/>
      <c r="D18" s="17">
        <v>1</v>
      </c>
      <c r="E18" s="287" t="s">
        <v>37</v>
      </c>
      <c r="F18" s="287"/>
      <c r="G18" s="287"/>
      <c r="H18" s="56" t="s">
        <v>95</v>
      </c>
      <c r="I18" s="295" t="s">
        <v>70</v>
      </c>
      <c r="J18" s="296"/>
      <c r="K18" s="296"/>
      <c r="L18" s="296"/>
      <c r="M18" s="297"/>
      <c r="N18" s="17" t="s">
        <v>95</v>
      </c>
      <c r="O18" s="265" t="s">
        <v>320</v>
      </c>
      <c r="P18" s="266"/>
      <c r="Q18" s="266"/>
      <c r="R18" s="267"/>
      <c r="S18" s="17" t="s">
        <v>95</v>
      </c>
      <c r="T18" s="268"/>
      <c r="U18" s="269"/>
      <c r="V18" s="269"/>
      <c r="W18" s="270"/>
      <c r="X18" s="15"/>
      <c r="Y18" s="24" t="b">
        <f t="shared" si="0"/>
        <v>0</v>
      </c>
    </row>
    <row r="19" spans="1:25" ht="26.1" customHeight="1">
      <c r="A19" s="23" t="s">
        <v>59</v>
      </c>
      <c r="B19" s="285" t="s">
        <v>80</v>
      </c>
      <c r="C19" s="286"/>
      <c r="D19" s="17">
        <v>2</v>
      </c>
      <c r="E19" s="287" t="s">
        <v>12</v>
      </c>
      <c r="F19" s="287"/>
      <c r="G19" s="287"/>
      <c r="H19" s="17" t="s">
        <v>95</v>
      </c>
      <c r="I19" s="265" t="s">
        <v>13</v>
      </c>
      <c r="J19" s="266"/>
      <c r="K19" s="266"/>
      <c r="L19" s="266"/>
      <c r="M19" s="267"/>
      <c r="N19" s="17" t="s">
        <v>95</v>
      </c>
      <c r="O19" s="265" t="s">
        <v>26</v>
      </c>
      <c r="P19" s="266"/>
      <c r="Q19" s="266"/>
      <c r="R19" s="267"/>
      <c r="S19" s="56" t="s">
        <v>95</v>
      </c>
      <c r="T19" s="263" t="s">
        <v>27</v>
      </c>
      <c r="U19" s="288"/>
      <c r="V19" s="288"/>
      <c r="W19" s="264"/>
      <c r="X19" s="17" t="s">
        <v>95</v>
      </c>
      <c r="Y19" s="24" t="b">
        <f t="shared" si="0"/>
        <v>0</v>
      </c>
    </row>
    <row r="20" spans="1:25" ht="26.1" customHeight="1">
      <c r="A20" s="23" t="s">
        <v>60</v>
      </c>
      <c r="B20" s="263" t="s">
        <v>38</v>
      </c>
      <c r="C20" s="264"/>
      <c r="D20" s="17">
        <v>2</v>
      </c>
      <c r="E20" s="289" t="s">
        <v>14</v>
      </c>
      <c r="F20" s="290"/>
      <c r="G20" s="291"/>
      <c r="H20" s="17" t="s">
        <v>95</v>
      </c>
      <c r="I20" s="265" t="s">
        <v>15</v>
      </c>
      <c r="J20" s="266"/>
      <c r="K20" s="266"/>
      <c r="L20" s="266"/>
      <c r="M20" s="267"/>
      <c r="N20" s="56" t="s">
        <v>95</v>
      </c>
      <c r="O20" s="292"/>
      <c r="P20" s="293"/>
      <c r="Q20" s="293"/>
      <c r="R20" s="294"/>
      <c r="S20" s="15"/>
      <c r="T20" s="268"/>
      <c r="U20" s="269"/>
      <c r="V20" s="269"/>
      <c r="W20" s="270"/>
      <c r="X20" s="15"/>
      <c r="Y20" s="24" t="b">
        <f t="shared" si="0"/>
        <v>0</v>
      </c>
    </row>
    <row r="21" spans="1:25" ht="26.1" customHeight="1">
      <c r="A21" s="23" t="s">
        <v>61</v>
      </c>
      <c r="B21" s="263" t="s">
        <v>39</v>
      </c>
      <c r="C21" s="264"/>
      <c r="D21" s="17">
        <v>2</v>
      </c>
      <c r="E21" s="265" t="s">
        <v>16</v>
      </c>
      <c r="F21" s="266"/>
      <c r="G21" s="267"/>
      <c r="H21" s="17" t="s">
        <v>95</v>
      </c>
      <c r="I21" s="265" t="s">
        <v>71</v>
      </c>
      <c r="J21" s="266"/>
      <c r="K21" s="266"/>
      <c r="L21" s="266"/>
      <c r="M21" s="267"/>
      <c r="N21" s="17" t="s">
        <v>95</v>
      </c>
      <c r="O21" s="265" t="s">
        <v>17</v>
      </c>
      <c r="P21" s="266"/>
      <c r="Q21" s="266"/>
      <c r="R21" s="267"/>
      <c r="S21" s="17" t="s">
        <v>95</v>
      </c>
      <c r="T21" s="268"/>
      <c r="U21" s="269"/>
      <c r="V21" s="269"/>
      <c r="W21" s="270"/>
      <c r="X21" s="15"/>
      <c r="Y21" s="24" t="b">
        <f t="shared" si="0"/>
        <v>0</v>
      </c>
    </row>
    <row r="22" spans="1:25" ht="26.1" customHeight="1" thickBot="1">
      <c r="A22" s="25" t="s">
        <v>62</v>
      </c>
      <c r="B22" s="271" t="s">
        <v>40</v>
      </c>
      <c r="C22" s="272"/>
      <c r="D22" s="31">
        <v>5</v>
      </c>
      <c r="E22" s="273" t="s">
        <v>18</v>
      </c>
      <c r="F22" s="274"/>
      <c r="G22" s="275"/>
      <c r="H22" s="17" t="s">
        <v>95</v>
      </c>
      <c r="I22" s="276"/>
      <c r="J22" s="277"/>
      <c r="K22" s="277"/>
      <c r="L22" s="277"/>
      <c r="M22" s="278"/>
      <c r="N22" s="17"/>
      <c r="O22" s="279"/>
      <c r="P22" s="280"/>
      <c r="Q22" s="280"/>
      <c r="R22" s="281"/>
      <c r="S22" s="45"/>
      <c r="T22" s="282"/>
      <c r="U22" s="283"/>
      <c r="V22" s="283"/>
      <c r="W22" s="284"/>
      <c r="X22" s="45"/>
      <c r="Y22" s="24" t="b">
        <f t="shared" si="0"/>
        <v>0</v>
      </c>
    </row>
    <row r="23" spans="1:25" ht="20.100000000000001" customHeight="1" thickBot="1">
      <c r="A23" s="241" t="s">
        <v>78</v>
      </c>
      <c r="B23" s="242"/>
      <c r="C23" s="242"/>
      <c r="D23" s="242"/>
      <c r="E23" s="242"/>
      <c r="F23" s="242"/>
      <c r="G23" s="242"/>
      <c r="H23" s="242"/>
      <c r="I23" s="242"/>
      <c r="J23" s="242"/>
      <c r="K23" s="242"/>
      <c r="L23" s="242"/>
      <c r="M23" s="242"/>
      <c r="N23" s="242"/>
      <c r="O23" s="242"/>
      <c r="P23" s="242"/>
      <c r="Q23" s="242"/>
      <c r="R23" s="242"/>
      <c r="S23" s="242"/>
      <c r="T23" s="242"/>
      <c r="U23" s="242"/>
      <c r="V23" s="242"/>
      <c r="W23" s="242"/>
      <c r="X23" s="243"/>
      <c r="Y23" s="12">
        <f>SUM(Y13:Y22)</f>
        <v>0</v>
      </c>
    </row>
    <row r="24" spans="1:25" ht="15" customHeight="1">
      <c r="A24" s="244" t="s">
        <v>303</v>
      </c>
      <c r="B24" s="245"/>
      <c r="C24" s="246"/>
      <c r="D24" s="252" t="s">
        <v>0</v>
      </c>
      <c r="E24" s="254" t="s">
        <v>51</v>
      </c>
      <c r="F24" s="254"/>
      <c r="G24" s="254"/>
      <c r="H24" s="254"/>
      <c r="I24" s="254"/>
      <c r="J24" s="254"/>
      <c r="K24" s="254"/>
      <c r="L24" s="254"/>
      <c r="M24" s="254"/>
      <c r="N24" s="254"/>
      <c r="O24" s="254"/>
      <c r="P24" s="254"/>
      <c r="Q24" s="254"/>
      <c r="R24" s="254"/>
      <c r="S24" s="254"/>
      <c r="T24" s="254"/>
      <c r="U24" s="254"/>
      <c r="V24" s="254"/>
      <c r="W24" s="254"/>
      <c r="X24" s="254"/>
      <c r="Y24" s="255" t="s">
        <v>52</v>
      </c>
    </row>
    <row r="25" spans="1:25" ht="15" customHeight="1">
      <c r="A25" s="247"/>
      <c r="B25" s="248"/>
      <c r="C25" s="246"/>
      <c r="D25" s="252"/>
      <c r="E25" s="257" t="s">
        <v>1</v>
      </c>
      <c r="F25" s="258"/>
      <c r="G25" s="3" t="s">
        <v>2</v>
      </c>
      <c r="H25" s="257" t="s">
        <v>3</v>
      </c>
      <c r="I25" s="258"/>
      <c r="J25" s="258"/>
      <c r="K25" s="3" t="s">
        <v>2</v>
      </c>
      <c r="L25" s="257" t="s">
        <v>47</v>
      </c>
      <c r="M25" s="258"/>
      <c r="N25" s="258"/>
      <c r="O25" s="259"/>
      <c r="P25" s="257" t="s">
        <v>99</v>
      </c>
      <c r="Q25" s="259"/>
      <c r="R25" s="257" t="s">
        <v>48</v>
      </c>
      <c r="S25" s="259"/>
      <c r="T25" s="257" t="s">
        <v>99</v>
      </c>
      <c r="U25" s="259"/>
      <c r="V25" s="257" t="s">
        <v>45</v>
      </c>
      <c r="W25" s="259"/>
      <c r="X25" s="3" t="s">
        <v>2</v>
      </c>
      <c r="Y25" s="255"/>
    </row>
    <row r="26" spans="1:25" ht="15" customHeight="1">
      <c r="A26" s="249"/>
      <c r="B26" s="250"/>
      <c r="C26" s="251"/>
      <c r="D26" s="253"/>
      <c r="E26" s="260" t="s">
        <v>117</v>
      </c>
      <c r="F26" s="261"/>
      <c r="G26" s="4" t="s">
        <v>88</v>
      </c>
      <c r="H26" s="260" t="s">
        <v>117</v>
      </c>
      <c r="I26" s="261"/>
      <c r="J26" s="261"/>
      <c r="K26" s="4" t="s">
        <v>88</v>
      </c>
      <c r="L26" s="260" t="s">
        <v>118</v>
      </c>
      <c r="M26" s="261"/>
      <c r="N26" s="261"/>
      <c r="O26" s="262"/>
      <c r="P26" s="260" t="s">
        <v>88</v>
      </c>
      <c r="Q26" s="262"/>
      <c r="R26" s="260" t="s">
        <v>118</v>
      </c>
      <c r="S26" s="262"/>
      <c r="T26" s="260" t="s">
        <v>88</v>
      </c>
      <c r="U26" s="262"/>
      <c r="V26" s="260" t="s">
        <v>118</v>
      </c>
      <c r="W26" s="262"/>
      <c r="X26" s="4" t="s">
        <v>88</v>
      </c>
      <c r="Y26" s="256"/>
    </row>
    <row r="27" spans="1:25" ht="26.1" customHeight="1">
      <c r="A27" s="20" t="s">
        <v>63</v>
      </c>
      <c r="B27" s="236" t="s">
        <v>100</v>
      </c>
      <c r="C27" s="237"/>
      <c r="D27" s="32">
        <v>1</v>
      </c>
      <c r="E27" s="234" t="s">
        <v>89</v>
      </c>
      <c r="F27" s="240"/>
      <c r="G27" s="32" t="s">
        <v>95</v>
      </c>
      <c r="H27" s="234" t="s">
        <v>105</v>
      </c>
      <c r="I27" s="240"/>
      <c r="J27" s="240"/>
      <c r="K27" s="32"/>
      <c r="L27" s="234" t="s">
        <v>106</v>
      </c>
      <c r="M27" s="240"/>
      <c r="N27" s="240"/>
      <c r="O27" s="235"/>
      <c r="P27" s="234"/>
      <c r="Q27" s="235"/>
      <c r="R27" s="234" t="s">
        <v>107</v>
      </c>
      <c r="S27" s="235"/>
      <c r="T27" s="234" t="s">
        <v>95</v>
      </c>
      <c r="U27" s="235"/>
      <c r="V27" s="236" t="s">
        <v>109</v>
      </c>
      <c r="W27" s="237"/>
      <c r="X27" s="32" t="s">
        <v>95</v>
      </c>
      <c r="Y27" s="21" t="b">
        <f>IF(AND(G27="",K27="",P27="",T27="",X27=""),0,IF(G27="○",D27*2,IF(K27="○",D27*4,IF(P27="○",D27*6,IF(T27="○",D27*8,IF(X27="○",D27*10))))))</f>
        <v>0</v>
      </c>
    </row>
    <row r="28" spans="1:25" ht="26.1" customHeight="1">
      <c r="A28" s="20" t="s">
        <v>64</v>
      </c>
      <c r="B28" s="238" t="s">
        <v>86</v>
      </c>
      <c r="C28" s="239"/>
      <c r="D28" s="46">
        <v>1</v>
      </c>
      <c r="E28" s="234" t="s">
        <v>89</v>
      </c>
      <c r="F28" s="240"/>
      <c r="G28" s="32"/>
      <c r="H28" s="234" t="s">
        <v>92</v>
      </c>
      <c r="I28" s="240"/>
      <c r="J28" s="240"/>
      <c r="K28" s="32" t="s">
        <v>95</v>
      </c>
      <c r="L28" s="234" t="s">
        <v>93</v>
      </c>
      <c r="M28" s="240"/>
      <c r="N28" s="240"/>
      <c r="O28" s="235"/>
      <c r="P28" s="234"/>
      <c r="Q28" s="235"/>
      <c r="R28" s="234" t="s">
        <v>108</v>
      </c>
      <c r="S28" s="235"/>
      <c r="T28" s="234"/>
      <c r="U28" s="235"/>
      <c r="V28" s="236" t="s">
        <v>110</v>
      </c>
      <c r="W28" s="237"/>
      <c r="X28" s="32" t="s">
        <v>95</v>
      </c>
      <c r="Y28" s="21" t="b">
        <f>IF(AND(G28="",K28="",P28="",T28="",X28=""),0,IF(G28="○",D28*2,IF(K28="○",D28*4,IF(P28="○",D28*6,IF(T28="○",D28*8,IF(X28="○",D28*10))))))</f>
        <v>0</v>
      </c>
    </row>
    <row r="29" spans="1:25" ht="26.1" customHeight="1" thickBot="1">
      <c r="A29" s="22" t="s">
        <v>112</v>
      </c>
      <c r="B29" s="231" t="s">
        <v>102</v>
      </c>
      <c r="C29" s="232"/>
      <c r="D29" s="47">
        <v>1</v>
      </c>
      <c r="E29" s="214" t="s">
        <v>89</v>
      </c>
      <c r="F29" s="233"/>
      <c r="G29" s="48"/>
      <c r="H29" s="214" t="s">
        <v>92</v>
      </c>
      <c r="I29" s="233"/>
      <c r="J29" s="233"/>
      <c r="K29" s="48"/>
      <c r="L29" s="214" t="s">
        <v>93</v>
      </c>
      <c r="M29" s="233"/>
      <c r="N29" s="233"/>
      <c r="O29" s="215"/>
      <c r="P29" s="214" t="s">
        <v>95</v>
      </c>
      <c r="Q29" s="215"/>
      <c r="R29" s="214" t="s">
        <v>108</v>
      </c>
      <c r="S29" s="215"/>
      <c r="T29" s="214"/>
      <c r="U29" s="215"/>
      <c r="V29" s="216" t="s">
        <v>110</v>
      </c>
      <c r="W29" s="217"/>
      <c r="X29" s="48" t="s">
        <v>95</v>
      </c>
      <c r="Y29" s="21" t="b">
        <f>IF(AND(G29="",K29="",P29="",T29="",X29=""),0,IF(G29="○",D29*2,IF(K29="○",D29*4,IF(P29="○",D29*6,IF(T29="○",D29*8,IF(X29="○",D29*10))))))</f>
        <v>0</v>
      </c>
    </row>
    <row r="30" spans="1:25" ht="20.100000000000001" customHeight="1" thickBot="1">
      <c r="A30" s="218" t="s">
        <v>113</v>
      </c>
      <c r="B30" s="218"/>
      <c r="C30" s="218"/>
      <c r="D30" s="218"/>
      <c r="E30" s="219"/>
      <c r="F30" s="219"/>
      <c r="G30" s="219"/>
      <c r="H30" s="219"/>
      <c r="I30" s="219"/>
      <c r="J30" s="219"/>
      <c r="K30" s="219"/>
      <c r="L30" s="219"/>
      <c r="M30" s="219"/>
      <c r="N30" s="219"/>
      <c r="O30" s="219"/>
      <c r="P30" s="219"/>
      <c r="Q30" s="219"/>
      <c r="R30" s="219"/>
      <c r="S30" s="219"/>
      <c r="T30" s="219"/>
      <c r="U30" s="219"/>
      <c r="V30" s="219"/>
      <c r="W30" s="219"/>
      <c r="X30" s="219"/>
      <c r="Y30" s="49">
        <f>SUM(Y27:Y29)</f>
        <v>0</v>
      </c>
    </row>
    <row r="31" spans="1:25" ht="15" customHeight="1">
      <c r="A31" s="220" t="s">
        <v>304</v>
      </c>
      <c r="B31" s="221"/>
      <c r="C31" s="222"/>
      <c r="D31" s="228" t="s">
        <v>0</v>
      </c>
      <c r="E31" s="230" t="s">
        <v>51</v>
      </c>
      <c r="F31" s="230"/>
      <c r="G31" s="230"/>
      <c r="H31" s="230"/>
      <c r="I31" s="230"/>
      <c r="J31" s="230"/>
      <c r="K31" s="230"/>
      <c r="L31" s="230"/>
      <c r="M31" s="230"/>
      <c r="N31" s="230"/>
      <c r="O31" s="230"/>
      <c r="P31" s="230"/>
      <c r="Q31" s="230"/>
      <c r="R31" s="230"/>
      <c r="S31" s="230"/>
      <c r="T31" s="230"/>
      <c r="U31" s="230"/>
      <c r="V31" s="230"/>
      <c r="W31" s="230"/>
      <c r="X31" s="230"/>
      <c r="Y31" s="209" t="s">
        <v>52</v>
      </c>
    </row>
    <row r="32" spans="1:25" ht="15" customHeight="1">
      <c r="A32" s="223"/>
      <c r="B32" s="224"/>
      <c r="C32" s="222"/>
      <c r="D32" s="228"/>
      <c r="E32" s="197" t="s">
        <v>1</v>
      </c>
      <c r="F32" s="198"/>
      <c r="G32" s="199"/>
      <c r="H32" s="5" t="s">
        <v>83</v>
      </c>
      <c r="I32" s="197" t="s">
        <v>3</v>
      </c>
      <c r="J32" s="198"/>
      <c r="K32" s="198"/>
      <c r="L32" s="198"/>
      <c r="M32" s="199"/>
      <c r="N32" s="5" t="s">
        <v>83</v>
      </c>
      <c r="O32" s="197" t="s">
        <v>47</v>
      </c>
      <c r="P32" s="198"/>
      <c r="Q32" s="198"/>
      <c r="R32" s="199"/>
      <c r="S32" s="5" t="s">
        <v>83</v>
      </c>
      <c r="T32" s="197" t="s">
        <v>48</v>
      </c>
      <c r="U32" s="198"/>
      <c r="V32" s="198"/>
      <c r="W32" s="199"/>
      <c r="X32" s="5" t="s">
        <v>83</v>
      </c>
      <c r="Y32" s="209"/>
    </row>
    <row r="33" spans="1:25" ht="15" customHeight="1">
      <c r="A33" s="225"/>
      <c r="B33" s="226"/>
      <c r="C33" s="227"/>
      <c r="D33" s="229"/>
      <c r="E33" s="211" t="s">
        <v>6</v>
      </c>
      <c r="F33" s="212"/>
      <c r="G33" s="213"/>
      <c r="H33" s="6" t="s">
        <v>84</v>
      </c>
      <c r="I33" s="211" t="s">
        <v>6</v>
      </c>
      <c r="J33" s="212"/>
      <c r="K33" s="212"/>
      <c r="L33" s="212"/>
      <c r="M33" s="213"/>
      <c r="N33" s="6" t="s">
        <v>84</v>
      </c>
      <c r="O33" s="211" t="s">
        <v>91</v>
      </c>
      <c r="P33" s="212"/>
      <c r="Q33" s="212"/>
      <c r="R33" s="213"/>
      <c r="S33" s="6" t="s">
        <v>84</v>
      </c>
      <c r="T33" s="211" t="s">
        <v>91</v>
      </c>
      <c r="U33" s="212"/>
      <c r="V33" s="212"/>
      <c r="W33" s="213"/>
      <c r="X33" s="6" t="s">
        <v>84</v>
      </c>
      <c r="Y33" s="210"/>
    </row>
    <row r="34" spans="1:25" ht="26.1" customHeight="1">
      <c r="A34" s="26" t="s">
        <v>65</v>
      </c>
      <c r="B34" s="181" t="s">
        <v>81</v>
      </c>
      <c r="C34" s="182"/>
      <c r="D34" s="16">
        <v>3</v>
      </c>
      <c r="E34" s="183" t="s">
        <v>82</v>
      </c>
      <c r="F34" s="184"/>
      <c r="G34" s="185"/>
      <c r="H34" s="59"/>
      <c r="I34" s="186"/>
      <c r="J34" s="187"/>
      <c r="K34" s="187"/>
      <c r="L34" s="187"/>
      <c r="M34" s="188"/>
      <c r="N34" s="57"/>
      <c r="O34" s="189"/>
      <c r="P34" s="190"/>
      <c r="Q34" s="190"/>
      <c r="R34" s="191"/>
      <c r="S34" s="50"/>
      <c r="T34" s="192"/>
      <c r="U34" s="193"/>
      <c r="V34" s="193"/>
      <c r="W34" s="194"/>
      <c r="X34" s="50"/>
      <c r="Y34" s="27">
        <f>D34*1*(H34+N34+S34+X34)</f>
        <v>0</v>
      </c>
    </row>
    <row r="35" spans="1:25" ht="26.1" customHeight="1" thickBot="1">
      <c r="A35" s="28" t="s">
        <v>96</v>
      </c>
      <c r="B35" s="195" t="s">
        <v>101</v>
      </c>
      <c r="C35" s="196"/>
      <c r="D35" s="18">
        <v>5</v>
      </c>
      <c r="E35" s="197" t="s">
        <v>82</v>
      </c>
      <c r="F35" s="198"/>
      <c r="G35" s="199"/>
      <c r="H35" s="5"/>
      <c r="I35" s="200"/>
      <c r="J35" s="201"/>
      <c r="K35" s="201"/>
      <c r="L35" s="201"/>
      <c r="M35" s="202"/>
      <c r="N35" s="60"/>
      <c r="O35" s="203"/>
      <c r="P35" s="204"/>
      <c r="Q35" s="204"/>
      <c r="R35" s="205"/>
      <c r="S35" s="51"/>
      <c r="T35" s="206"/>
      <c r="U35" s="207"/>
      <c r="V35" s="207"/>
      <c r="W35" s="208"/>
      <c r="X35" s="51"/>
      <c r="Y35" s="52">
        <f>D35*1*(H35+N35+S35+X35)</f>
        <v>0</v>
      </c>
    </row>
    <row r="36" spans="1:25" ht="20.100000000000001" customHeight="1" thickBot="1">
      <c r="A36" s="164" t="s">
        <v>114</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1">
        <f>SUM(Y34:Y35)</f>
        <v>0</v>
      </c>
    </row>
    <row r="37" spans="1:25" ht="15" customHeight="1">
      <c r="A37" s="165" t="s">
        <v>305</v>
      </c>
      <c r="B37" s="166"/>
      <c r="C37" s="167"/>
      <c r="D37" s="173" t="s">
        <v>0</v>
      </c>
      <c r="E37" s="175" t="s">
        <v>51</v>
      </c>
      <c r="F37" s="175"/>
      <c r="G37" s="175"/>
      <c r="H37" s="175"/>
      <c r="I37" s="175"/>
      <c r="J37" s="175"/>
      <c r="K37" s="175"/>
      <c r="L37" s="175"/>
      <c r="M37" s="175"/>
      <c r="N37" s="175"/>
      <c r="O37" s="175"/>
      <c r="P37" s="175"/>
      <c r="Q37" s="175"/>
      <c r="R37" s="175"/>
      <c r="S37" s="175"/>
      <c r="T37" s="175"/>
      <c r="U37" s="175"/>
      <c r="V37" s="175"/>
      <c r="W37" s="175"/>
      <c r="X37" s="175"/>
      <c r="Y37" s="176" t="s">
        <v>52</v>
      </c>
    </row>
    <row r="38" spans="1:25" ht="15" customHeight="1">
      <c r="A38" s="168"/>
      <c r="B38" s="169"/>
      <c r="C38" s="167"/>
      <c r="D38" s="173"/>
      <c r="E38" s="142" t="s">
        <v>1</v>
      </c>
      <c r="F38" s="162"/>
      <c r="G38" s="13" t="s">
        <v>2</v>
      </c>
      <c r="H38" s="142" t="s">
        <v>3</v>
      </c>
      <c r="I38" s="163"/>
      <c r="J38" s="162"/>
      <c r="K38" s="13" t="s">
        <v>2</v>
      </c>
      <c r="L38" s="142" t="s">
        <v>4</v>
      </c>
      <c r="M38" s="163"/>
      <c r="N38" s="163"/>
      <c r="O38" s="162"/>
      <c r="P38" s="142" t="s">
        <v>2</v>
      </c>
      <c r="Q38" s="162"/>
      <c r="R38" s="142" t="s">
        <v>5</v>
      </c>
      <c r="S38" s="162"/>
      <c r="T38" s="142" t="s">
        <v>2</v>
      </c>
      <c r="U38" s="162"/>
      <c r="V38" s="142" t="s">
        <v>45</v>
      </c>
      <c r="W38" s="162"/>
      <c r="X38" s="13" t="s">
        <v>83</v>
      </c>
      <c r="Y38" s="176"/>
    </row>
    <row r="39" spans="1:25" ht="15" customHeight="1">
      <c r="A39" s="170"/>
      <c r="B39" s="171"/>
      <c r="C39" s="172"/>
      <c r="D39" s="174"/>
      <c r="E39" s="178" t="s">
        <v>119</v>
      </c>
      <c r="F39" s="179"/>
      <c r="G39" s="14" t="s">
        <v>7</v>
      </c>
      <c r="H39" s="178" t="s">
        <v>119</v>
      </c>
      <c r="I39" s="180"/>
      <c r="J39" s="179"/>
      <c r="K39" s="14" t="s">
        <v>7</v>
      </c>
      <c r="L39" s="178" t="s">
        <v>8</v>
      </c>
      <c r="M39" s="180"/>
      <c r="N39" s="180"/>
      <c r="O39" s="179"/>
      <c r="P39" s="178" t="s">
        <v>7</v>
      </c>
      <c r="Q39" s="179"/>
      <c r="R39" s="178" t="s">
        <v>8</v>
      </c>
      <c r="S39" s="179"/>
      <c r="T39" s="178" t="s">
        <v>7</v>
      </c>
      <c r="U39" s="179"/>
      <c r="V39" s="178" t="s">
        <v>8</v>
      </c>
      <c r="W39" s="179"/>
      <c r="X39" s="14" t="s">
        <v>84</v>
      </c>
      <c r="Y39" s="177"/>
    </row>
    <row r="40" spans="1:25" ht="34.5" customHeight="1" thickBot="1">
      <c r="A40" s="29" t="s">
        <v>111</v>
      </c>
      <c r="B40" s="160" t="s">
        <v>46</v>
      </c>
      <c r="C40" s="161"/>
      <c r="D40" s="19">
        <v>3</v>
      </c>
      <c r="E40" s="142" t="s">
        <v>41</v>
      </c>
      <c r="F40" s="162"/>
      <c r="G40" s="13" t="s">
        <v>95</v>
      </c>
      <c r="H40" s="142" t="s">
        <v>42</v>
      </c>
      <c r="I40" s="163"/>
      <c r="J40" s="162"/>
      <c r="K40" s="55" t="s">
        <v>95</v>
      </c>
      <c r="L40" s="142" t="s">
        <v>43</v>
      </c>
      <c r="M40" s="163"/>
      <c r="N40" s="163"/>
      <c r="O40" s="162"/>
      <c r="P40" s="142" t="s">
        <v>95</v>
      </c>
      <c r="Q40" s="162"/>
      <c r="R40" s="144" t="s">
        <v>44</v>
      </c>
      <c r="S40" s="145"/>
      <c r="T40" s="142" t="s">
        <v>95</v>
      </c>
      <c r="U40" s="143"/>
      <c r="V40" s="144" t="s">
        <v>103</v>
      </c>
      <c r="W40" s="145"/>
      <c r="X40" s="53"/>
      <c r="Y40" s="30">
        <f>IF(AND(G40="",K40="",P40="",T40="",X40=""),0,(IF(G40="〇",D40*3,IF(K40="〇",D40*6,IF(P40="〇",D40*9,IF(T40="〇",D40*12,IF(ISNUMBER(X40),D40*12+X40,0)))))))</f>
        <v>0</v>
      </c>
    </row>
    <row r="41" spans="1:25" ht="20.100000000000001" customHeight="1" thickBot="1">
      <c r="A41" s="146" t="s">
        <v>115</v>
      </c>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54">
        <f>SUM(Y23,Y30,Y36,Y40)</f>
        <v>0</v>
      </c>
    </row>
    <row r="42" spans="1:25" ht="10.5" customHeight="1" thickBot="1"/>
    <row r="43" spans="1:25" ht="15" customHeight="1">
      <c r="A43" s="147" t="s">
        <v>306</v>
      </c>
      <c r="B43" s="148"/>
      <c r="C43" s="149"/>
      <c r="D43" s="156" t="s">
        <v>0</v>
      </c>
      <c r="E43" s="159" t="s">
        <v>51</v>
      </c>
      <c r="F43" s="159"/>
      <c r="G43" s="159"/>
      <c r="H43" s="159"/>
      <c r="I43" s="159"/>
      <c r="J43" s="159"/>
      <c r="K43" s="159"/>
      <c r="L43" s="159"/>
      <c r="M43" s="159"/>
      <c r="N43" s="159"/>
      <c r="O43" s="159"/>
      <c r="P43" s="159"/>
      <c r="Q43" s="159"/>
      <c r="R43" s="159"/>
      <c r="S43" s="159"/>
      <c r="T43" s="159"/>
      <c r="U43" s="159"/>
      <c r="V43" s="159"/>
      <c r="W43" s="159"/>
      <c r="X43" s="159"/>
      <c r="Y43" s="136" t="s">
        <v>52</v>
      </c>
    </row>
    <row r="44" spans="1:25" ht="15" customHeight="1">
      <c r="A44" s="150"/>
      <c r="B44" s="151"/>
      <c r="C44" s="152"/>
      <c r="D44" s="157"/>
      <c r="E44" s="130" t="s">
        <v>1</v>
      </c>
      <c r="F44" s="131"/>
      <c r="G44" s="132"/>
      <c r="H44" s="34" t="s">
        <v>2</v>
      </c>
      <c r="I44" s="130" t="s">
        <v>3</v>
      </c>
      <c r="J44" s="131"/>
      <c r="K44" s="131"/>
      <c r="L44" s="131"/>
      <c r="M44" s="132"/>
      <c r="N44" s="34" t="s">
        <v>2</v>
      </c>
      <c r="O44" s="130" t="s">
        <v>47</v>
      </c>
      <c r="P44" s="131"/>
      <c r="Q44" s="131"/>
      <c r="R44" s="132"/>
      <c r="S44" s="34" t="s">
        <v>2</v>
      </c>
      <c r="T44" s="130" t="s">
        <v>48</v>
      </c>
      <c r="U44" s="131"/>
      <c r="V44" s="131"/>
      <c r="W44" s="132"/>
      <c r="X44" s="34" t="s">
        <v>2</v>
      </c>
      <c r="Y44" s="137"/>
    </row>
    <row r="45" spans="1:25" ht="15" customHeight="1">
      <c r="A45" s="153"/>
      <c r="B45" s="154"/>
      <c r="C45" s="155"/>
      <c r="D45" s="158"/>
      <c r="E45" s="139" t="s">
        <v>6</v>
      </c>
      <c r="F45" s="140"/>
      <c r="G45" s="141"/>
      <c r="H45" s="35" t="s">
        <v>7</v>
      </c>
      <c r="I45" s="139" t="s">
        <v>8</v>
      </c>
      <c r="J45" s="140"/>
      <c r="K45" s="140"/>
      <c r="L45" s="140"/>
      <c r="M45" s="141"/>
      <c r="N45" s="35" t="s">
        <v>7</v>
      </c>
      <c r="O45" s="139" t="s">
        <v>49</v>
      </c>
      <c r="P45" s="140"/>
      <c r="Q45" s="140"/>
      <c r="R45" s="141"/>
      <c r="S45" s="35" t="s">
        <v>7</v>
      </c>
      <c r="T45" s="139" t="s">
        <v>50</v>
      </c>
      <c r="U45" s="140"/>
      <c r="V45" s="140"/>
      <c r="W45" s="141"/>
      <c r="X45" s="35" t="s">
        <v>7</v>
      </c>
      <c r="Y45" s="138"/>
    </row>
    <row r="46" spans="1:25" ht="26.1" customHeight="1">
      <c r="A46" s="36" t="s">
        <v>97</v>
      </c>
      <c r="B46" s="116" t="s">
        <v>20</v>
      </c>
      <c r="C46" s="117"/>
      <c r="D46" s="35">
        <v>7</v>
      </c>
      <c r="E46" s="118" t="s">
        <v>22</v>
      </c>
      <c r="F46" s="119"/>
      <c r="G46" s="120"/>
      <c r="H46" s="37" t="s">
        <v>95</v>
      </c>
      <c r="I46" s="121"/>
      <c r="J46" s="122"/>
      <c r="K46" s="122"/>
      <c r="L46" s="122"/>
      <c r="M46" s="123"/>
      <c r="N46" s="38"/>
      <c r="O46" s="121"/>
      <c r="P46" s="122"/>
      <c r="Q46" s="122"/>
      <c r="R46" s="123"/>
      <c r="S46" s="39"/>
      <c r="T46" s="124"/>
      <c r="U46" s="125"/>
      <c r="V46" s="125"/>
      <c r="W46" s="126"/>
      <c r="X46" s="40"/>
      <c r="Y46" s="41" t="b">
        <f t="shared" ref="Y46:Y47" si="1">IF(AND(H46="",N46="",S46="",X46=""),0,IF(H46="○",D46*1,IF(N46="○",D46*3,IF(S46="○",D46*5,IF(X46="○",D46*8)))))</f>
        <v>0</v>
      </c>
    </row>
    <row r="47" spans="1:25" ht="26.1" customHeight="1" thickBot="1">
      <c r="A47" s="42" t="s">
        <v>98</v>
      </c>
      <c r="B47" s="127" t="s">
        <v>21</v>
      </c>
      <c r="C47" s="128"/>
      <c r="D47" s="34">
        <v>5</v>
      </c>
      <c r="E47" s="129" t="s">
        <v>23</v>
      </c>
      <c r="F47" s="129"/>
      <c r="G47" s="129"/>
      <c r="H47" s="37" t="s">
        <v>95</v>
      </c>
      <c r="I47" s="130" t="s">
        <v>24</v>
      </c>
      <c r="J47" s="131"/>
      <c r="K47" s="131"/>
      <c r="L47" s="131"/>
      <c r="M47" s="132"/>
      <c r="N47" s="37" t="s">
        <v>95</v>
      </c>
      <c r="O47" s="130" t="s">
        <v>76</v>
      </c>
      <c r="P47" s="131"/>
      <c r="Q47" s="131"/>
      <c r="R47" s="132"/>
      <c r="S47" s="37" t="s">
        <v>95</v>
      </c>
      <c r="T47" s="133" t="s">
        <v>25</v>
      </c>
      <c r="U47" s="134"/>
      <c r="V47" s="134"/>
      <c r="W47" s="135"/>
      <c r="X47" s="37" t="s">
        <v>95</v>
      </c>
      <c r="Y47" s="43" t="b">
        <f t="shared" si="1"/>
        <v>0</v>
      </c>
    </row>
    <row r="48" spans="1:25" ht="20.100000000000001" customHeight="1" thickBot="1">
      <c r="A48" s="115" t="s">
        <v>116</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44">
        <f>SUM(Y46:Y47)</f>
        <v>0</v>
      </c>
    </row>
  </sheetData>
  <mergeCells count="183">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19:C19"/>
    <mergeCell ref="E19:G19"/>
    <mergeCell ref="I19:M19"/>
    <mergeCell ref="O19:R19"/>
    <mergeCell ref="T19:W19"/>
    <mergeCell ref="B20:C20"/>
    <mergeCell ref="E20:G20"/>
    <mergeCell ref="I20:M20"/>
    <mergeCell ref="O20:R20"/>
    <mergeCell ref="T20:W20"/>
    <mergeCell ref="B21:C21"/>
    <mergeCell ref="E21:G21"/>
    <mergeCell ref="I21:M21"/>
    <mergeCell ref="O21:R21"/>
    <mergeCell ref="T21:W21"/>
    <mergeCell ref="B22:C22"/>
    <mergeCell ref="E22:G22"/>
    <mergeCell ref="I22:M22"/>
    <mergeCell ref="O22:R22"/>
    <mergeCell ref="T22:W22"/>
    <mergeCell ref="A23:X23"/>
    <mergeCell ref="A24:C26"/>
    <mergeCell ref="D24:D26"/>
    <mergeCell ref="E24:X24"/>
    <mergeCell ref="Y24:Y26"/>
    <mergeCell ref="E25:F25"/>
    <mergeCell ref="H25:J25"/>
    <mergeCell ref="L25:O25"/>
    <mergeCell ref="P25:Q25"/>
    <mergeCell ref="R25:S25"/>
    <mergeCell ref="T25:U25"/>
    <mergeCell ref="V25:W25"/>
    <mergeCell ref="E26:F26"/>
    <mergeCell ref="H26:J26"/>
    <mergeCell ref="L26:O26"/>
    <mergeCell ref="P26:Q26"/>
    <mergeCell ref="R26:S26"/>
    <mergeCell ref="T26:U26"/>
    <mergeCell ref="V26:W26"/>
    <mergeCell ref="T27:U27"/>
    <mergeCell ref="V27:W27"/>
    <mergeCell ref="B28:C28"/>
    <mergeCell ref="E28:F28"/>
    <mergeCell ref="H28:J28"/>
    <mergeCell ref="L28:O28"/>
    <mergeCell ref="P28:Q28"/>
    <mergeCell ref="R28:S28"/>
    <mergeCell ref="T28:U28"/>
    <mergeCell ref="V28:W28"/>
    <mergeCell ref="B27:C27"/>
    <mergeCell ref="E27:F27"/>
    <mergeCell ref="H27:J27"/>
    <mergeCell ref="L27:O27"/>
    <mergeCell ref="P27:Q27"/>
    <mergeCell ref="R27:S27"/>
    <mergeCell ref="T29:U29"/>
    <mergeCell ref="V29:W29"/>
    <mergeCell ref="A30:X30"/>
    <mergeCell ref="A31:C33"/>
    <mergeCell ref="D31:D33"/>
    <mergeCell ref="E31:X31"/>
    <mergeCell ref="B29:C29"/>
    <mergeCell ref="E29:F29"/>
    <mergeCell ref="H29:J29"/>
    <mergeCell ref="L29:O29"/>
    <mergeCell ref="P29:Q29"/>
    <mergeCell ref="R29:S29"/>
    <mergeCell ref="Y31:Y33"/>
    <mergeCell ref="E32:G32"/>
    <mergeCell ref="I32:M32"/>
    <mergeCell ref="O32:R32"/>
    <mergeCell ref="T32:W32"/>
    <mergeCell ref="E33:G33"/>
    <mergeCell ref="I33:M33"/>
    <mergeCell ref="O33:R33"/>
    <mergeCell ref="T33:W33"/>
    <mergeCell ref="B34:C34"/>
    <mergeCell ref="E34:G34"/>
    <mergeCell ref="I34:M34"/>
    <mergeCell ref="O34:R34"/>
    <mergeCell ref="T34:W34"/>
    <mergeCell ref="B35:C35"/>
    <mergeCell ref="E35:G35"/>
    <mergeCell ref="I35:M35"/>
    <mergeCell ref="O35:R35"/>
    <mergeCell ref="T35:W35"/>
    <mergeCell ref="A36:X36"/>
    <mergeCell ref="A37:C39"/>
    <mergeCell ref="D37:D39"/>
    <mergeCell ref="E37:X37"/>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T40:U40"/>
    <mergeCell ref="V40:W40"/>
    <mergeCell ref="A41:X41"/>
    <mergeCell ref="A43:C45"/>
    <mergeCell ref="D43:D45"/>
    <mergeCell ref="E43:X43"/>
    <mergeCell ref="B40:C40"/>
    <mergeCell ref="E40:F40"/>
    <mergeCell ref="H40:J40"/>
    <mergeCell ref="L40:O40"/>
    <mergeCell ref="P40:Q40"/>
    <mergeCell ref="R40:S40"/>
    <mergeCell ref="Y43:Y45"/>
    <mergeCell ref="E44:G44"/>
    <mergeCell ref="I44:M44"/>
    <mergeCell ref="O44:R44"/>
    <mergeCell ref="T44:W44"/>
    <mergeCell ref="E45:G45"/>
    <mergeCell ref="I45:M45"/>
    <mergeCell ref="O45:R45"/>
    <mergeCell ref="T45:W45"/>
    <mergeCell ref="A48:X48"/>
    <mergeCell ref="B46:C46"/>
    <mergeCell ref="E46:G46"/>
    <mergeCell ref="I46:M46"/>
    <mergeCell ref="O46:R46"/>
    <mergeCell ref="T46:W46"/>
    <mergeCell ref="B47:C47"/>
    <mergeCell ref="E47:G47"/>
    <mergeCell ref="I47:M47"/>
    <mergeCell ref="O47:R47"/>
    <mergeCell ref="T47:W47"/>
  </mergeCells>
  <phoneticPr fontId="1"/>
  <dataValidations count="2">
    <dataValidation type="list" allowBlank="1" showInputMessage="1" showErrorMessage="1" sqref="G40 K40 P40:Q40 T40:U40">
      <formula1>"　,〇"</formula1>
    </dataValidation>
    <dataValidation type="list" allowBlank="1" showInputMessage="1" showErrorMessage="1" sqref="X47 S47 N47 H46:H47 G27:G29 K27:K29 P27:Q29 T27:U29 X27:X29 H13 N13:N16 X19 X15 S21 S18:S19 S13:S16 N18:N21 H15:H22">
      <formula1>"　,○"</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zoomScaleNormal="100" workbookViewId="0">
      <selection activeCell="S30" sqref="S30"/>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c r="A1" s="1" t="s">
        <v>292</v>
      </c>
      <c r="B1" s="1"/>
    </row>
    <row r="2" spans="1:30" s="2" customFormat="1" ht="17.25" customHeight="1">
      <c r="A2" s="302" t="s">
        <v>293</v>
      </c>
      <c r="B2" s="302"/>
      <c r="C2" s="302"/>
      <c r="D2" s="302"/>
      <c r="E2" s="302"/>
      <c r="F2" s="302"/>
      <c r="G2" s="302"/>
      <c r="H2" s="302"/>
      <c r="I2" s="302"/>
      <c r="J2" s="302"/>
      <c r="K2" s="302"/>
      <c r="L2" s="302"/>
      <c r="M2" s="302"/>
      <c r="N2" s="302"/>
      <c r="O2" s="302"/>
      <c r="P2" s="302"/>
      <c r="Q2" s="302"/>
      <c r="R2" s="302"/>
      <c r="S2" s="302"/>
      <c r="T2" s="302"/>
      <c r="U2" s="302"/>
      <c r="V2" s="302"/>
      <c r="W2" s="302"/>
      <c r="X2" s="8"/>
      <c r="Y2" s="8"/>
      <c r="Z2" s="8"/>
      <c r="AA2" s="8"/>
      <c r="AB2" s="8"/>
      <c r="AC2" s="8"/>
    </row>
    <row r="3" spans="1:30" s="2" customFormat="1" ht="9" customHeight="1" thickBot="1"/>
    <row r="4" spans="1:30" s="2" customFormat="1" ht="13.5" customHeight="1" thickBot="1">
      <c r="B4" s="303" t="s">
        <v>9</v>
      </c>
      <c r="C4" s="304"/>
      <c r="D4" s="304"/>
      <c r="E4" s="304"/>
      <c r="F4" s="304"/>
      <c r="G4" s="304"/>
      <c r="H4" s="304"/>
      <c r="I4" s="304"/>
      <c r="J4" s="304"/>
      <c r="K4" s="304"/>
      <c r="L4" s="304"/>
      <c r="M4" s="304"/>
      <c r="N4" s="304"/>
      <c r="O4" s="304"/>
      <c r="P4" s="304"/>
      <c r="Q4" s="304"/>
      <c r="R4" s="304"/>
      <c r="S4" s="304"/>
      <c r="T4" s="304"/>
      <c r="U4" s="304"/>
      <c r="V4" s="305"/>
      <c r="W4" s="306"/>
      <c r="X4" s="9"/>
      <c r="Y4" s="9"/>
      <c r="Z4" s="9"/>
      <c r="AA4" s="9"/>
      <c r="AB4" s="9"/>
      <c r="AC4" s="9"/>
      <c r="AD4" s="9"/>
    </row>
    <row r="5" spans="1:30" s="2" customFormat="1" ht="13.5" customHeight="1" thickBot="1">
      <c r="B5" s="303"/>
      <c r="C5" s="304"/>
      <c r="D5" s="304"/>
      <c r="E5" s="304"/>
      <c r="F5" s="304"/>
      <c r="G5" s="304"/>
      <c r="H5" s="304"/>
      <c r="I5" s="304"/>
      <c r="J5" s="304"/>
      <c r="K5" s="304"/>
      <c r="L5" s="304"/>
      <c r="M5" s="304"/>
      <c r="N5" s="304"/>
      <c r="O5" s="304"/>
      <c r="P5" s="304"/>
      <c r="Q5" s="304"/>
      <c r="R5" s="304"/>
      <c r="S5" s="304"/>
      <c r="T5" s="304"/>
      <c r="U5" s="304"/>
      <c r="V5" s="305"/>
      <c r="W5" s="306"/>
      <c r="X5" s="9"/>
      <c r="Y5" s="9"/>
      <c r="Z5" s="9"/>
      <c r="AA5" s="9"/>
      <c r="AB5" s="9"/>
      <c r="AC5" s="9"/>
      <c r="AD5" s="9"/>
    </row>
    <row r="6" spans="1:30" s="2" customFormat="1" ht="10.5" customHeight="1" thickBot="1">
      <c r="B6" s="303"/>
      <c r="C6" s="304"/>
      <c r="D6" s="304"/>
      <c r="E6" s="304"/>
      <c r="F6" s="304"/>
      <c r="G6" s="304"/>
      <c r="H6" s="304"/>
      <c r="I6" s="304"/>
      <c r="J6" s="304"/>
      <c r="K6" s="304"/>
      <c r="L6" s="304"/>
      <c r="M6" s="304"/>
      <c r="N6" s="304"/>
      <c r="O6" s="304"/>
      <c r="P6" s="304"/>
      <c r="Q6" s="304"/>
      <c r="R6" s="304"/>
      <c r="S6" s="304"/>
      <c r="T6" s="304"/>
      <c r="U6" s="304"/>
      <c r="V6" s="305"/>
      <c r="W6" s="306"/>
      <c r="X6" s="9"/>
      <c r="Y6" s="9"/>
      <c r="Z6" s="9"/>
      <c r="AA6" s="9"/>
      <c r="AB6" s="9"/>
      <c r="AC6" s="9"/>
      <c r="AD6" s="9"/>
    </row>
    <row r="7" spans="1:30" s="2" customFormat="1" ht="18" customHeight="1" thickBot="1">
      <c r="B7" s="307" t="s">
        <v>289</v>
      </c>
      <c r="C7" s="308"/>
      <c r="D7" s="308"/>
      <c r="E7" s="308"/>
      <c r="F7" s="308"/>
      <c r="G7" s="308"/>
      <c r="H7" s="308"/>
      <c r="I7" s="308"/>
      <c r="J7" s="308"/>
      <c r="K7" s="308"/>
      <c r="L7" s="308"/>
      <c r="M7" s="308"/>
      <c r="N7" s="308"/>
      <c r="O7" s="308"/>
      <c r="P7" s="308"/>
      <c r="Q7" s="308"/>
      <c r="R7" s="308"/>
      <c r="S7" s="308"/>
      <c r="T7" s="308"/>
      <c r="U7" s="308"/>
      <c r="V7" s="308"/>
      <c r="W7" s="309"/>
      <c r="X7" s="10"/>
      <c r="Y7" s="10"/>
      <c r="Z7" s="10"/>
      <c r="AA7" s="10"/>
      <c r="AB7" s="10"/>
      <c r="AC7" s="10"/>
      <c r="AD7" s="10"/>
    </row>
    <row r="8" spans="1:30" s="2" customFormat="1" ht="18" customHeight="1" thickBot="1">
      <c r="B8" s="307" t="s">
        <v>290</v>
      </c>
      <c r="C8" s="308"/>
      <c r="D8" s="308"/>
      <c r="E8" s="308"/>
      <c r="F8" s="308"/>
      <c r="G8" s="308"/>
      <c r="H8" s="308"/>
      <c r="I8" s="308"/>
      <c r="J8" s="308"/>
      <c r="K8" s="308"/>
      <c r="L8" s="308"/>
      <c r="M8" s="308"/>
      <c r="N8" s="308"/>
      <c r="O8" s="308"/>
      <c r="P8" s="308"/>
      <c r="Q8" s="308"/>
      <c r="R8" s="308"/>
      <c r="S8" s="308"/>
      <c r="T8" s="308"/>
      <c r="U8" s="308"/>
      <c r="V8" s="308"/>
      <c r="W8" s="309"/>
    </row>
    <row r="9" spans="1:30" s="2" customFormat="1" ht="9.75" customHeight="1" thickBot="1"/>
    <row r="10" spans="1:30" ht="9.9499999999999993" customHeight="1">
      <c r="A10" s="345" t="s">
        <v>303</v>
      </c>
      <c r="B10" s="346"/>
      <c r="C10" s="346"/>
      <c r="D10" s="346"/>
      <c r="E10" s="346"/>
      <c r="F10" s="346"/>
      <c r="G10" s="346"/>
      <c r="H10" s="346"/>
      <c r="I10" s="346"/>
      <c r="J10" s="346"/>
      <c r="K10" s="346"/>
      <c r="L10" s="346"/>
      <c r="M10" s="346"/>
      <c r="N10" s="346"/>
      <c r="O10" s="346"/>
      <c r="P10" s="346"/>
      <c r="Q10" s="346"/>
      <c r="R10" s="346"/>
      <c r="S10" s="346"/>
      <c r="T10" s="346"/>
      <c r="U10" s="346"/>
      <c r="V10" s="346"/>
      <c r="W10" s="347"/>
    </row>
    <row r="11" spans="1:30" ht="9.9499999999999993" customHeight="1">
      <c r="A11" s="244"/>
      <c r="B11" s="348"/>
      <c r="C11" s="348"/>
      <c r="D11" s="348"/>
      <c r="E11" s="348"/>
      <c r="F11" s="348"/>
      <c r="G11" s="348"/>
      <c r="H11" s="348"/>
      <c r="I11" s="348"/>
      <c r="J11" s="348"/>
      <c r="K11" s="348"/>
      <c r="L11" s="348"/>
      <c r="M11" s="348"/>
      <c r="N11" s="348"/>
      <c r="O11" s="348"/>
      <c r="P11" s="348"/>
      <c r="Q11" s="348"/>
      <c r="R11" s="348"/>
      <c r="S11" s="348"/>
      <c r="T11" s="348"/>
      <c r="U11" s="348"/>
      <c r="V11" s="348"/>
      <c r="W11" s="349"/>
    </row>
    <row r="12" spans="1:30" ht="9.9499999999999993" customHeight="1">
      <c r="A12" s="350"/>
      <c r="B12" s="351"/>
      <c r="C12" s="351"/>
      <c r="D12" s="351"/>
      <c r="E12" s="351"/>
      <c r="F12" s="351"/>
      <c r="G12" s="351"/>
      <c r="H12" s="351"/>
      <c r="I12" s="351"/>
      <c r="J12" s="351"/>
      <c r="K12" s="351"/>
      <c r="L12" s="351"/>
      <c r="M12" s="351"/>
      <c r="N12" s="351"/>
      <c r="O12" s="351"/>
      <c r="P12" s="351"/>
      <c r="Q12" s="351"/>
      <c r="R12" s="351"/>
      <c r="S12" s="351"/>
      <c r="T12" s="351"/>
      <c r="U12" s="351"/>
      <c r="V12" s="351"/>
      <c r="W12" s="352"/>
    </row>
    <row r="13" spans="1:30" ht="30" customHeight="1">
      <c r="A13" s="20" t="s">
        <v>63</v>
      </c>
      <c r="B13" s="353" t="s">
        <v>100</v>
      </c>
      <c r="C13" s="353"/>
      <c r="D13" s="366" t="s">
        <v>307</v>
      </c>
      <c r="E13" s="366"/>
      <c r="F13" s="366"/>
      <c r="G13" s="366"/>
      <c r="H13" s="366"/>
      <c r="I13" s="366"/>
      <c r="J13" s="366"/>
      <c r="K13" s="366"/>
      <c r="L13" s="366"/>
      <c r="M13" s="366"/>
      <c r="N13" s="366"/>
      <c r="O13" s="366"/>
      <c r="P13" s="366"/>
      <c r="Q13" s="366"/>
      <c r="R13" s="366"/>
      <c r="S13" s="366"/>
      <c r="T13" s="366"/>
      <c r="U13" s="366"/>
      <c r="V13" s="366"/>
      <c r="W13" s="367"/>
    </row>
    <row r="14" spans="1:30" ht="30" customHeight="1">
      <c r="A14" s="20" t="s">
        <v>64</v>
      </c>
      <c r="B14" s="357" t="s">
        <v>86</v>
      </c>
      <c r="C14" s="357"/>
      <c r="D14" s="366"/>
      <c r="E14" s="366"/>
      <c r="F14" s="366"/>
      <c r="G14" s="366"/>
      <c r="H14" s="366"/>
      <c r="I14" s="366"/>
      <c r="J14" s="366"/>
      <c r="K14" s="366"/>
      <c r="L14" s="366"/>
      <c r="M14" s="366"/>
      <c r="N14" s="366"/>
      <c r="O14" s="366"/>
      <c r="P14" s="366"/>
      <c r="Q14" s="366"/>
      <c r="R14" s="366"/>
      <c r="S14" s="366"/>
      <c r="T14" s="366"/>
      <c r="U14" s="366"/>
      <c r="V14" s="366"/>
      <c r="W14" s="367"/>
    </row>
    <row r="15" spans="1:30" ht="30" customHeight="1">
      <c r="A15" s="20" t="s">
        <v>112</v>
      </c>
      <c r="B15" s="358" t="s">
        <v>102</v>
      </c>
      <c r="C15" s="358"/>
      <c r="D15" s="366"/>
      <c r="E15" s="366"/>
      <c r="F15" s="366"/>
      <c r="G15" s="366"/>
      <c r="H15" s="366"/>
      <c r="I15" s="366"/>
      <c r="J15" s="366"/>
      <c r="K15" s="366"/>
      <c r="L15" s="366"/>
      <c r="M15" s="366"/>
      <c r="N15" s="366"/>
      <c r="O15" s="366"/>
      <c r="P15" s="366"/>
      <c r="Q15" s="366"/>
      <c r="R15" s="366"/>
      <c r="S15" s="366"/>
      <c r="T15" s="366"/>
      <c r="U15" s="366"/>
      <c r="V15" s="366"/>
      <c r="W15" s="367"/>
    </row>
    <row r="16" spans="1:30" ht="9.9499999999999993" customHeight="1">
      <c r="A16" s="359" t="s">
        <v>304</v>
      </c>
      <c r="B16" s="360"/>
      <c r="C16" s="360"/>
      <c r="D16" s="360"/>
      <c r="E16" s="360"/>
      <c r="F16" s="360"/>
      <c r="G16" s="360"/>
      <c r="H16" s="360"/>
      <c r="I16" s="360"/>
      <c r="J16" s="360"/>
      <c r="K16" s="360"/>
      <c r="L16" s="360"/>
      <c r="M16" s="360"/>
      <c r="N16" s="360"/>
      <c r="O16" s="360"/>
      <c r="P16" s="360"/>
      <c r="Q16" s="360"/>
      <c r="R16" s="360"/>
      <c r="S16" s="360"/>
      <c r="T16" s="360"/>
      <c r="U16" s="360"/>
      <c r="V16" s="360"/>
      <c r="W16" s="361"/>
    </row>
    <row r="17" spans="1:23" ht="9.9499999999999993" customHeight="1">
      <c r="A17" s="220"/>
      <c r="B17" s="221"/>
      <c r="C17" s="221"/>
      <c r="D17" s="221"/>
      <c r="E17" s="221"/>
      <c r="F17" s="221"/>
      <c r="G17" s="221"/>
      <c r="H17" s="221"/>
      <c r="I17" s="221"/>
      <c r="J17" s="221"/>
      <c r="K17" s="221"/>
      <c r="L17" s="221"/>
      <c r="M17" s="221"/>
      <c r="N17" s="221"/>
      <c r="O17" s="221"/>
      <c r="P17" s="221"/>
      <c r="Q17" s="221"/>
      <c r="R17" s="221"/>
      <c r="S17" s="221"/>
      <c r="T17" s="221"/>
      <c r="U17" s="221"/>
      <c r="V17" s="221"/>
      <c r="W17" s="362"/>
    </row>
    <row r="18" spans="1:23" ht="9.9499999999999993" customHeight="1">
      <c r="A18" s="363"/>
      <c r="B18" s="364"/>
      <c r="C18" s="364"/>
      <c r="D18" s="364"/>
      <c r="E18" s="364"/>
      <c r="F18" s="364"/>
      <c r="G18" s="364"/>
      <c r="H18" s="364"/>
      <c r="I18" s="364"/>
      <c r="J18" s="364"/>
      <c r="K18" s="364"/>
      <c r="L18" s="364"/>
      <c r="M18" s="364"/>
      <c r="N18" s="364"/>
      <c r="O18" s="364"/>
      <c r="P18" s="364"/>
      <c r="Q18" s="364"/>
      <c r="R18" s="364"/>
      <c r="S18" s="364"/>
      <c r="T18" s="364"/>
      <c r="U18" s="364"/>
      <c r="V18" s="364"/>
      <c r="W18" s="365"/>
    </row>
    <row r="19" spans="1:23" ht="30" customHeight="1">
      <c r="A19" s="26" t="s">
        <v>65</v>
      </c>
      <c r="B19" s="342" t="s">
        <v>81</v>
      </c>
      <c r="C19" s="342"/>
      <c r="D19" s="343"/>
      <c r="E19" s="343"/>
      <c r="F19" s="343"/>
      <c r="G19" s="343"/>
      <c r="H19" s="343"/>
      <c r="I19" s="343"/>
      <c r="J19" s="343"/>
      <c r="K19" s="343"/>
      <c r="L19" s="343"/>
      <c r="M19" s="343"/>
      <c r="N19" s="343"/>
      <c r="O19" s="343"/>
      <c r="P19" s="343"/>
      <c r="Q19" s="343"/>
      <c r="R19" s="343"/>
      <c r="S19" s="343"/>
      <c r="T19" s="343"/>
      <c r="U19" s="343"/>
      <c r="V19" s="343"/>
      <c r="W19" s="344"/>
    </row>
    <row r="20" spans="1:23" ht="30" customHeight="1">
      <c r="A20" s="26" t="s">
        <v>96</v>
      </c>
      <c r="B20" s="326" t="s">
        <v>101</v>
      </c>
      <c r="C20" s="326"/>
      <c r="D20" s="343"/>
      <c r="E20" s="343"/>
      <c r="F20" s="343"/>
      <c r="G20" s="343"/>
      <c r="H20" s="343"/>
      <c r="I20" s="343"/>
      <c r="J20" s="343"/>
      <c r="K20" s="343"/>
      <c r="L20" s="343"/>
      <c r="M20" s="343"/>
      <c r="N20" s="343"/>
      <c r="O20" s="343"/>
      <c r="P20" s="343"/>
      <c r="Q20" s="343"/>
      <c r="R20" s="343"/>
      <c r="S20" s="343"/>
      <c r="T20" s="343"/>
      <c r="U20" s="343"/>
      <c r="V20" s="343"/>
      <c r="W20" s="344"/>
    </row>
    <row r="21" spans="1:23" ht="9.9499999999999993" customHeight="1">
      <c r="A21" s="330" t="s">
        <v>305</v>
      </c>
      <c r="B21" s="331"/>
      <c r="C21" s="331"/>
      <c r="D21" s="331"/>
      <c r="E21" s="331"/>
      <c r="F21" s="331"/>
      <c r="G21" s="331"/>
      <c r="H21" s="331"/>
      <c r="I21" s="331"/>
      <c r="J21" s="331"/>
      <c r="K21" s="331"/>
      <c r="L21" s="331"/>
      <c r="M21" s="331"/>
      <c r="N21" s="331"/>
      <c r="O21" s="331"/>
      <c r="P21" s="331"/>
      <c r="Q21" s="331"/>
      <c r="R21" s="331"/>
      <c r="S21" s="331"/>
      <c r="T21" s="331"/>
      <c r="U21" s="331"/>
      <c r="V21" s="331"/>
      <c r="W21" s="332"/>
    </row>
    <row r="22" spans="1:23" ht="9.9499999999999993" customHeight="1">
      <c r="A22" s="165"/>
      <c r="B22" s="333"/>
      <c r="C22" s="333"/>
      <c r="D22" s="333"/>
      <c r="E22" s="333"/>
      <c r="F22" s="333"/>
      <c r="G22" s="333"/>
      <c r="H22" s="333"/>
      <c r="I22" s="333"/>
      <c r="J22" s="333"/>
      <c r="K22" s="333"/>
      <c r="L22" s="333"/>
      <c r="M22" s="333"/>
      <c r="N22" s="333"/>
      <c r="O22" s="333"/>
      <c r="P22" s="333"/>
      <c r="Q22" s="333"/>
      <c r="R22" s="333"/>
      <c r="S22" s="333"/>
      <c r="T22" s="333"/>
      <c r="U22" s="333"/>
      <c r="V22" s="333"/>
      <c r="W22" s="334"/>
    </row>
    <row r="23" spans="1:23" ht="9.9499999999999993" customHeight="1">
      <c r="A23" s="335"/>
      <c r="B23" s="336"/>
      <c r="C23" s="336"/>
      <c r="D23" s="336"/>
      <c r="E23" s="336"/>
      <c r="F23" s="336"/>
      <c r="G23" s="336"/>
      <c r="H23" s="336"/>
      <c r="I23" s="336"/>
      <c r="J23" s="336"/>
      <c r="K23" s="336"/>
      <c r="L23" s="336"/>
      <c r="M23" s="336"/>
      <c r="N23" s="336"/>
      <c r="O23" s="336"/>
      <c r="P23" s="336"/>
      <c r="Q23" s="336"/>
      <c r="R23" s="336"/>
      <c r="S23" s="336"/>
      <c r="T23" s="336"/>
      <c r="U23" s="336"/>
      <c r="V23" s="336"/>
      <c r="W23" s="337"/>
    </row>
    <row r="24" spans="1:23" ht="35.1" customHeight="1" thickBot="1">
      <c r="A24" s="107" t="s">
        <v>111</v>
      </c>
      <c r="B24" s="338" t="s">
        <v>46</v>
      </c>
      <c r="C24" s="338"/>
      <c r="D24" s="368"/>
      <c r="E24" s="368"/>
      <c r="F24" s="368"/>
      <c r="G24" s="368"/>
      <c r="H24" s="368"/>
      <c r="I24" s="368"/>
      <c r="J24" s="368"/>
      <c r="K24" s="368"/>
      <c r="L24" s="368"/>
      <c r="M24" s="368"/>
      <c r="N24" s="368"/>
      <c r="O24" s="368"/>
      <c r="P24" s="368"/>
      <c r="Q24" s="368"/>
      <c r="R24" s="368"/>
      <c r="S24" s="368"/>
      <c r="T24" s="368"/>
      <c r="U24" s="368"/>
      <c r="V24" s="368"/>
      <c r="W24" s="369"/>
    </row>
    <row r="25" spans="1:23" ht="10.5" customHeight="1"/>
  </sheetData>
  <mergeCells count="19">
    <mergeCell ref="B24:C24"/>
    <mergeCell ref="B19:C19"/>
    <mergeCell ref="B20:C20"/>
    <mergeCell ref="D20:W20"/>
    <mergeCell ref="D24:W24"/>
    <mergeCell ref="A2:W2"/>
    <mergeCell ref="A21:W23"/>
    <mergeCell ref="D13:W13"/>
    <mergeCell ref="D14:W14"/>
    <mergeCell ref="D15:W15"/>
    <mergeCell ref="D19:W19"/>
    <mergeCell ref="A16:W18"/>
    <mergeCell ref="B15:C15"/>
    <mergeCell ref="B14:C14"/>
    <mergeCell ref="B13:C13"/>
    <mergeCell ref="A10:W12"/>
    <mergeCell ref="B4:W6"/>
    <mergeCell ref="B7:W7"/>
    <mergeCell ref="B8:W8"/>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8"/>
  <sheetViews>
    <sheetView zoomScaleNormal="100" workbookViewId="0">
      <selection activeCell="AC57" sqref="AC57"/>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2" width="4.625" customWidth="1"/>
    <col min="13" max="13" width="3.625" customWidth="1"/>
    <col min="14" max="15" width="4.625" customWidth="1"/>
    <col min="16" max="16" width="3.625" customWidth="1"/>
    <col min="17" max="17" width="8.625" customWidth="1"/>
  </cols>
  <sheetData>
    <row r="1" spans="1:17">
      <c r="A1" s="1" t="s">
        <v>288</v>
      </c>
      <c r="B1" s="2"/>
      <c r="C1" s="2"/>
      <c r="D1" s="2"/>
      <c r="E1" s="2"/>
      <c r="F1" s="2"/>
      <c r="G1" s="2"/>
      <c r="H1" s="2"/>
      <c r="I1" s="2"/>
      <c r="J1" s="2"/>
      <c r="K1" s="2"/>
      <c r="L1" s="2"/>
      <c r="M1" s="2"/>
      <c r="N1" s="2"/>
      <c r="O1" s="2"/>
      <c r="P1" s="2"/>
      <c r="Q1" s="2"/>
    </row>
    <row r="2" spans="1:17" ht="17.25" customHeight="1">
      <c r="A2" s="2"/>
      <c r="B2" s="302" t="s">
        <v>133</v>
      </c>
      <c r="C2" s="302"/>
      <c r="D2" s="302"/>
      <c r="E2" s="302"/>
      <c r="F2" s="302"/>
      <c r="G2" s="302"/>
      <c r="H2" s="302"/>
      <c r="I2" s="302"/>
      <c r="J2" s="302"/>
      <c r="K2" s="302"/>
      <c r="L2" s="302"/>
      <c r="M2" s="302"/>
      <c r="N2" s="302"/>
      <c r="O2" s="302"/>
      <c r="P2" s="302"/>
      <c r="Q2" s="2"/>
    </row>
    <row r="3" spans="1:17" ht="14.25" thickBot="1">
      <c r="A3" s="2"/>
      <c r="B3" s="2"/>
      <c r="C3" s="2"/>
      <c r="D3" s="2"/>
      <c r="E3" s="2"/>
      <c r="F3" s="2"/>
      <c r="G3" s="2"/>
      <c r="H3" s="2"/>
      <c r="I3" s="2"/>
      <c r="J3" s="2"/>
      <c r="K3" s="2"/>
      <c r="L3" s="2"/>
      <c r="M3" s="2"/>
      <c r="N3" s="2"/>
      <c r="O3" s="2"/>
      <c r="P3" s="2"/>
      <c r="Q3" s="2"/>
    </row>
    <row r="4" spans="1:17" ht="18" customHeight="1">
      <c r="A4" s="2"/>
      <c r="B4" s="407" t="s">
        <v>9</v>
      </c>
      <c r="C4" s="408"/>
      <c r="D4" s="408"/>
      <c r="E4" s="408"/>
      <c r="F4" s="408"/>
      <c r="G4" s="408"/>
      <c r="H4" s="408"/>
      <c r="I4" s="408"/>
      <c r="J4" s="408"/>
      <c r="K4" s="408"/>
      <c r="L4" s="408"/>
      <c r="M4" s="408"/>
      <c r="N4" s="408"/>
      <c r="O4" s="408"/>
      <c r="P4" s="408"/>
      <c r="Q4" s="409"/>
    </row>
    <row r="5" spans="1:17" ht="18" customHeight="1">
      <c r="A5" s="2"/>
      <c r="B5" s="410"/>
      <c r="C5" s="411"/>
      <c r="D5" s="411"/>
      <c r="E5" s="411"/>
      <c r="F5" s="411"/>
      <c r="G5" s="411"/>
      <c r="H5" s="411"/>
      <c r="I5" s="411"/>
      <c r="J5" s="411"/>
      <c r="K5" s="411"/>
      <c r="L5" s="411"/>
      <c r="M5" s="411"/>
      <c r="N5" s="411"/>
      <c r="O5" s="411"/>
      <c r="P5" s="411"/>
      <c r="Q5" s="412"/>
    </row>
    <row r="6" spans="1:17" ht="18" customHeight="1" thickBot="1">
      <c r="A6" s="2"/>
      <c r="B6" s="413"/>
      <c r="C6" s="414"/>
      <c r="D6" s="414"/>
      <c r="E6" s="414"/>
      <c r="F6" s="414"/>
      <c r="G6" s="414"/>
      <c r="H6" s="414"/>
      <c r="I6" s="414"/>
      <c r="J6" s="414"/>
      <c r="K6" s="414"/>
      <c r="L6" s="414"/>
      <c r="M6" s="414"/>
      <c r="N6" s="414"/>
      <c r="O6" s="414"/>
      <c r="P6" s="414"/>
      <c r="Q6" s="415"/>
    </row>
    <row r="7" spans="1:17" ht="18" customHeight="1" thickBot="1">
      <c r="A7" s="2"/>
      <c r="B7" s="416" t="s">
        <v>19</v>
      </c>
      <c r="C7" s="417"/>
      <c r="D7" s="417"/>
      <c r="E7" s="417"/>
      <c r="F7" s="417"/>
      <c r="G7" s="417"/>
      <c r="H7" s="417"/>
      <c r="I7" s="417"/>
      <c r="J7" s="417"/>
      <c r="K7" s="417"/>
      <c r="L7" s="417"/>
      <c r="M7" s="417"/>
      <c r="N7" s="417"/>
      <c r="O7" s="417"/>
      <c r="P7" s="417"/>
      <c r="Q7" s="418"/>
    </row>
    <row r="8" spans="1:17" ht="18" customHeight="1" thickBot="1">
      <c r="A8" s="2"/>
      <c r="B8" s="416" t="s">
        <v>10</v>
      </c>
      <c r="C8" s="417"/>
      <c r="D8" s="417"/>
      <c r="E8" s="417"/>
      <c r="F8" s="417"/>
      <c r="G8" s="417"/>
      <c r="H8" s="417"/>
      <c r="I8" s="417"/>
      <c r="J8" s="417"/>
      <c r="K8" s="417"/>
      <c r="L8" s="417"/>
      <c r="M8" s="417"/>
      <c r="N8" s="417"/>
      <c r="O8" s="417"/>
      <c r="P8" s="417"/>
      <c r="Q8" s="418"/>
    </row>
    <row r="9" spans="1:17">
      <c r="A9" s="2"/>
      <c r="B9" s="1"/>
      <c r="C9" s="2"/>
      <c r="D9" s="2"/>
      <c r="E9" s="2"/>
      <c r="F9" s="2"/>
      <c r="G9" s="2"/>
      <c r="H9" s="2"/>
      <c r="I9" s="2"/>
      <c r="J9" s="2"/>
      <c r="K9" s="2"/>
      <c r="L9" s="2"/>
      <c r="M9" s="2"/>
      <c r="N9" s="2"/>
      <c r="O9" s="2"/>
      <c r="P9" s="2"/>
      <c r="Q9" s="2"/>
    </row>
    <row r="10" spans="1:17" ht="14.25" thickBot="1">
      <c r="A10" s="2"/>
      <c r="B10" s="2"/>
      <c r="C10" s="2"/>
      <c r="D10" s="2"/>
      <c r="E10" s="2"/>
      <c r="F10" s="2"/>
      <c r="G10" s="2"/>
      <c r="H10" s="2"/>
      <c r="I10" s="2"/>
      <c r="J10" s="2"/>
      <c r="K10" s="2"/>
      <c r="L10" s="2"/>
      <c r="M10" s="2"/>
      <c r="N10" s="2"/>
      <c r="O10" s="2"/>
      <c r="P10" s="2"/>
      <c r="Q10" s="2"/>
    </row>
    <row r="11" spans="1:17" ht="15" customHeight="1">
      <c r="A11" s="401" t="s">
        <v>134</v>
      </c>
      <c r="B11" s="402"/>
      <c r="C11" s="402"/>
      <c r="D11" s="404" t="s">
        <v>135</v>
      </c>
      <c r="E11" s="402" t="s">
        <v>136</v>
      </c>
      <c r="F11" s="402"/>
      <c r="G11" s="402"/>
      <c r="H11" s="402"/>
      <c r="I11" s="402"/>
      <c r="J11" s="402"/>
      <c r="K11" s="402"/>
      <c r="L11" s="402"/>
      <c r="M11" s="402"/>
      <c r="N11" s="402"/>
      <c r="O11" s="402"/>
      <c r="P11" s="402"/>
      <c r="Q11" s="419" t="s">
        <v>137</v>
      </c>
    </row>
    <row r="12" spans="1:17" ht="15" customHeight="1">
      <c r="A12" s="403"/>
      <c r="B12" s="382"/>
      <c r="C12" s="382"/>
      <c r="D12" s="405"/>
      <c r="E12" s="391" t="s">
        <v>138</v>
      </c>
      <c r="F12" s="392"/>
      <c r="G12" s="393"/>
      <c r="H12" s="67" t="s">
        <v>139</v>
      </c>
      <c r="I12" s="391" t="s">
        <v>140</v>
      </c>
      <c r="J12" s="392"/>
      <c r="K12" s="393"/>
      <c r="L12" s="67" t="s">
        <v>139</v>
      </c>
      <c r="M12" s="391" t="s">
        <v>141</v>
      </c>
      <c r="N12" s="392"/>
      <c r="O12" s="393"/>
      <c r="P12" s="67" t="s">
        <v>139</v>
      </c>
      <c r="Q12" s="420"/>
    </row>
    <row r="13" spans="1:17" ht="15" customHeight="1">
      <c r="A13" s="403"/>
      <c r="B13" s="382"/>
      <c r="C13" s="382"/>
      <c r="D13" s="406"/>
      <c r="E13" s="421" t="s">
        <v>165</v>
      </c>
      <c r="F13" s="422"/>
      <c r="G13" s="423"/>
      <c r="H13" s="68" t="s">
        <v>166</v>
      </c>
      <c r="I13" s="421" t="s">
        <v>167</v>
      </c>
      <c r="J13" s="422"/>
      <c r="K13" s="423"/>
      <c r="L13" s="68" t="s">
        <v>166</v>
      </c>
      <c r="M13" s="421" t="s">
        <v>168</v>
      </c>
      <c r="N13" s="422"/>
      <c r="O13" s="423"/>
      <c r="P13" s="68" t="s">
        <v>166</v>
      </c>
      <c r="Q13" s="420"/>
    </row>
    <row r="14" spans="1:17" ht="35.1" customHeight="1">
      <c r="A14" s="86" t="s">
        <v>169</v>
      </c>
      <c r="B14" s="382" t="s">
        <v>142</v>
      </c>
      <c r="C14" s="382"/>
      <c r="D14" s="69">
        <v>2</v>
      </c>
      <c r="E14" s="383" t="s">
        <v>143</v>
      </c>
      <c r="F14" s="384"/>
      <c r="G14" s="385"/>
      <c r="H14" s="70"/>
      <c r="I14" s="386" t="s">
        <v>183</v>
      </c>
      <c r="J14" s="387"/>
      <c r="K14" s="388"/>
      <c r="L14" s="70"/>
      <c r="M14" s="424" t="s">
        <v>254</v>
      </c>
      <c r="N14" s="382"/>
      <c r="O14" s="382"/>
      <c r="P14" s="70"/>
      <c r="Q14" s="87">
        <f>IF(AND(H14="",L14="",P14=""),0,IF(H14="○",D14*1,IF(L14="○",D14*3,D14*5)))</f>
        <v>0</v>
      </c>
    </row>
    <row r="15" spans="1:17" ht="35.1" customHeight="1">
      <c r="A15" s="86" t="s">
        <v>170</v>
      </c>
      <c r="B15" s="382" t="s">
        <v>171</v>
      </c>
      <c r="C15" s="382"/>
      <c r="D15" s="69">
        <v>1</v>
      </c>
      <c r="E15" s="382" t="s">
        <v>144</v>
      </c>
      <c r="F15" s="382"/>
      <c r="G15" s="382"/>
      <c r="H15" s="70"/>
      <c r="I15" s="394" t="s">
        <v>172</v>
      </c>
      <c r="J15" s="395"/>
      <c r="K15" s="396"/>
      <c r="L15" s="70"/>
      <c r="M15" s="394" t="s">
        <v>173</v>
      </c>
      <c r="N15" s="395"/>
      <c r="O15" s="396"/>
      <c r="P15" s="71"/>
      <c r="Q15" s="87">
        <f t="shared" ref="Q15:Q18" si="0">IF(AND(H15="",L15="",P15=""),0,IF(H15="○",D15*1,IF(L15="○",D15*3,D15*5)))</f>
        <v>0</v>
      </c>
    </row>
    <row r="16" spans="1:17" ht="35.1" customHeight="1">
      <c r="A16" s="86" t="s">
        <v>174</v>
      </c>
      <c r="B16" s="382" t="s">
        <v>145</v>
      </c>
      <c r="C16" s="382"/>
      <c r="D16" s="69">
        <v>2</v>
      </c>
      <c r="E16" s="382" t="s">
        <v>146</v>
      </c>
      <c r="F16" s="382"/>
      <c r="G16" s="382"/>
      <c r="H16" s="70"/>
      <c r="I16" s="382" t="s">
        <v>147</v>
      </c>
      <c r="J16" s="382"/>
      <c r="K16" s="382"/>
      <c r="L16" s="70"/>
      <c r="M16" s="382" t="s">
        <v>148</v>
      </c>
      <c r="N16" s="382"/>
      <c r="O16" s="382"/>
      <c r="P16" s="70"/>
      <c r="Q16" s="87">
        <f t="shared" si="0"/>
        <v>0</v>
      </c>
    </row>
    <row r="17" spans="1:17" ht="35.1" customHeight="1">
      <c r="A17" s="86" t="s">
        <v>175</v>
      </c>
      <c r="B17" s="386" t="s">
        <v>149</v>
      </c>
      <c r="C17" s="388"/>
      <c r="D17" s="69">
        <v>1</v>
      </c>
      <c r="E17" s="382" t="s">
        <v>150</v>
      </c>
      <c r="F17" s="382"/>
      <c r="G17" s="382"/>
      <c r="H17" s="70"/>
      <c r="I17" s="382" t="s">
        <v>26</v>
      </c>
      <c r="J17" s="382"/>
      <c r="K17" s="382"/>
      <c r="L17" s="70"/>
      <c r="M17" s="382" t="s">
        <v>151</v>
      </c>
      <c r="N17" s="382"/>
      <c r="O17" s="382"/>
      <c r="P17" s="70"/>
      <c r="Q17" s="87">
        <f t="shared" si="0"/>
        <v>0</v>
      </c>
    </row>
    <row r="18" spans="1:17" ht="35.1" customHeight="1" thickBot="1">
      <c r="A18" s="96" t="s">
        <v>176</v>
      </c>
      <c r="B18" s="389" t="s">
        <v>152</v>
      </c>
      <c r="C18" s="390"/>
      <c r="D18" s="67">
        <v>1</v>
      </c>
      <c r="E18" s="391" t="s">
        <v>153</v>
      </c>
      <c r="F18" s="392"/>
      <c r="G18" s="393"/>
      <c r="H18" s="97"/>
      <c r="I18" s="391" t="s">
        <v>154</v>
      </c>
      <c r="J18" s="392"/>
      <c r="K18" s="393"/>
      <c r="L18" s="97"/>
      <c r="M18" s="391" t="s">
        <v>155</v>
      </c>
      <c r="N18" s="392"/>
      <c r="O18" s="393"/>
      <c r="P18" s="97"/>
      <c r="Q18" s="87">
        <f t="shared" si="0"/>
        <v>0</v>
      </c>
    </row>
    <row r="19" spans="1:17" ht="18" customHeight="1" thickBot="1">
      <c r="A19" s="374" t="s">
        <v>156</v>
      </c>
      <c r="B19" s="375"/>
      <c r="C19" s="375"/>
      <c r="D19" s="375"/>
      <c r="E19" s="375"/>
      <c r="F19" s="375"/>
      <c r="G19" s="375"/>
      <c r="H19" s="375"/>
      <c r="I19" s="375"/>
      <c r="J19" s="375"/>
      <c r="K19" s="375"/>
      <c r="L19" s="375"/>
      <c r="M19" s="375"/>
      <c r="N19" s="375"/>
      <c r="O19" s="375"/>
      <c r="P19" s="376"/>
      <c r="Q19" s="72">
        <f>SUM(Q14:Q18)</f>
        <v>0</v>
      </c>
    </row>
    <row r="20" spans="1:17" ht="14.25" thickBot="1">
      <c r="A20" s="73"/>
      <c r="B20" s="73"/>
      <c r="C20" s="73"/>
      <c r="D20" s="73"/>
      <c r="E20" s="73"/>
      <c r="F20" s="73"/>
      <c r="G20" s="73"/>
      <c r="H20" s="73"/>
      <c r="I20" s="73"/>
      <c r="J20" s="73"/>
      <c r="K20" s="73"/>
      <c r="L20" s="73"/>
      <c r="M20" s="73"/>
      <c r="N20" s="73"/>
      <c r="O20" s="73"/>
      <c r="P20" s="73"/>
      <c r="Q20" s="74"/>
    </row>
    <row r="21" spans="1:17" ht="35.1" customHeight="1">
      <c r="A21" s="88" t="s">
        <v>177</v>
      </c>
      <c r="B21" s="397" t="s">
        <v>157</v>
      </c>
      <c r="C21" s="397"/>
      <c r="D21" s="89">
        <v>7</v>
      </c>
      <c r="E21" s="398" t="s">
        <v>22</v>
      </c>
      <c r="F21" s="398"/>
      <c r="G21" s="398"/>
      <c r="H21" s="90"/>
      <c r="I21" s="399"/>
      <c r="J21" s="399"/>
      <c r="K21" s="399"/>
      <c r="L21" s="91"/>
      <c r="M21" s="399"/>
      <c r="N21" s="399"/>
      <c r="O21" s="399"/>
      <c r="P21" s="91"/>
      <c r="Q21" s="92">
        <f>IF(AND(H21="",L21="",P21=""),0,IF(H21="○",D21*1,IF(L21="○",D21*3,D21*5)))</f>
        <v>0</v>
      </c>
    </row>
    <row r="22" spans="1:17" ht="35.1" customHeight="1">
      <c r="A22" s="93" t="s">
        <v>178</v>
      </c>
      <c r="B22" s="377" t="s">
        <v>179</v>
      </c>
      <c r="C22" s="378"/>
      <c r="D22" s="75">
        <v>5</v>
      </c>
      <c r="E22" s="379" t="s">
        <v>23</v>
      </c>
      <c r="F22" s="379"/>
      <c r="G22" s="379"/>
      <c r="H22" s="77"/>
      <c r="I22" s="379" t="s">
        <v>24</v>
      </c>
      <c r="J22" s="379"/>
      <c r="K22" s="379"/>
      <c r="L22" s="78"/>
      <c r="M22" s="379" t="s">
        <v>158</v>
      </c>
      <c r="N22" s="379"/>
      <c r="O22" s="379"/>
      <c r="P22" s="78"/>
      <c r="Q22" s="94">
        <f t="shared" ref="Q22:Q24" si="1">IF(AND(H22="",L22="",P22=""),0,IF(H22="○",D22*1,IF(L22="○",D22*3,D22*5)))</f>
        <v>0</v>
      </c>
    </row>
    <row r="23" spans="1:17" ht="35.1" customHeight="1">
      <c r="A23" s="95" t="s">
        <v>180</v>
      </c>
      <c r="B23" s="380" t="s">
        <v>181</v>
      </c>
      <c r="C23" s="380"/>
      <c r="D23" s="79">
        <v>10</v>
      </c>
      <c r="E23" s="379" t="s">
        <v>159</v>
      </c>
      <c r="F23" s="379"/>
      <c r="G23" s="379"/>
      <c r="H23" s="80"/>
      <c r="I23" s="381"/>
      <c r="J23" s="381"/>
      <c r="K23" s="381"/>
      <c r="L23" s="81"/>
      <c r="M23" s="381"/>
      <c r="N23" s="381"/>
      <c r="O23" s="381"/>
      <c r="P23" s="81"/>
      <c r="Q23" s="94">
        <f t="shared" si="1"/>
        <v>0</v>
      </c>
    </row>
    <row r="24" spans="1:17" ht="35.1" customHeight="1" thickBot="1">
      <c r="A24" s="98" t="s">
        <v>160</v>
      </c>
      <c r="B24" s="370" t="s">
        <v>161</v>
      </c>
      <c r="C24" s="371"/>
      <c r="D24" s="99">
        <v>10</v>
      </c>
      <c r="E24" s="372" t="s">
        <v>162</v>
      </c>
      <c r="F24" s="372"/>
      <c r="G24" s="372"/>
      <c r="H24" s="100"/>
      <c r="I24" s="372" t="s">
        <v>163</v>
      </c>
      <c r="J24" s="372"/>
      <c r="K24" s="372"/>
      <c r="L24" s="101"/>
      <c r="M24" s="373"/>
      <c r="N24" s="373"/>
      <c r="O24" s="373"/>
      <c r="P24" s="101"/>
      <c r="Q24" s="94">
        <f t="shared" si="1"/>
        <v>0</v>
      </c>
    </row>
    <row r="25" spans="1:17" ht="18" customHeight="1" thickBot="1">
      <c r="A25" s="374" t="s">
        <v>164</v>
      </c>
      <c r="B25" s="375"/>
      <c r="C25" s="375"/>
      <c r="D25" s="375"/>
      <c r="E25" s="375"/>
      <c r="F25" s="375"/>
      <c r="G25" s="375"/>
      <c r="H25" s="375"/>
      <c r="I25" s="375"/>
      <c r="J25" s="375"/>
      <c r="K25" s="375"/>
      <c r="L25" s="375"/>
      <c r="M25" s="375"/>
      <c r="N25" s="375"/>
      <c r="O25" s="375"/>
      <c r="P25" s="376"/>
      <c r="Q25" s="72">
        <f>SUM(Q21:Q24)</f>
        <v>0</v>
      </c>
    </row>
    <row r="26" spans="1:17">
      <c r="A26" s="82"/>
      <c r="B26" s="82"/>
      <c r="C26" s="83"/>
      <c r="D26" s="83"/>
      <c r="E26" s="83"/>
      <c r="F26" s="83"/>
      <c r="G26" s="84"/>
      <c r="H26" s="84"/>
      <c r="I26" s="84"/>
      <c r="J26" s="84"/>
      <c r="K26" s="84"/>
      <c r="L26" s="84"/>
      <c r="M26" s="84"/>
      <c r="N26" s="84"/>
      <c r="O26" s="84"/>
      <c r="P26" s="84"/>
      <c r="Q26" s="2"/>
    </row>
    <row r="27" spans="1:17" ht="13.5" customHeight="1">
      <c r="A27" s="84"/>
      <c r="B27" s="400" t="s">
        <v>317</v>
      </c>
      <c r="C27" s="400"/>
      <c r="D27" s="400"/>
      <c r="E27" s="400"/>
      <c r="F27" s="400"/>
      <c r="G27" s="400"/>
      <c r="H27" s="400"/>
      <c r="I27" s="400"/>
      <c r="J27" s="400"/>
      <c r="K27" s="400"/>
      <c r="L27" s="400"/>
      <c r="M27" s="400"/>
      <c r="N27" s="400"/>
      <c r="O27" s="400"/>
      <c r="P27" s="400"/>
      <c r="Q27" s="2"/>
    </row>
    <row r="28" spans="1:17" ht="13.5" customHeight="1">
      <c r="A28" s="84"/>
      <c r="B28" s="400"/>
      <c r="C28" s="400"/>
      <c r="D28" s="400"/>
      <c r="E28" s="400"/>
      <c r="F28" s="400"/>
      <c r="G28" s="400"/>
      <c r="H28" s="400"/>
      <c r="I28" s="400"/>
      <c r="J28" s="400"/>
      <c r="K28" s="400"/>
      <c r="L28" s="400"/>
      <c r="M28" s="400"/>
      <c r="N28" s="400"/>
      <c r="O28" s="400"/>
      <c r="P28" s="400"/>
      <c r="Q28" s="2"/>
    </row>
    <row r="29" spans="1:17">
      <c r="A29" s="2"/>
      <c r="B29" s="400"/>
      <c r="C29" s="400"/>
      <c r="D29" s="400"/>
      <c r="E29" s="400"/>
      <c r="F29" s="400"/>
      <c r="G29" s="400"/>
      <c r="H29" s="400"/>
      <c r="I29" s="400"/>
      <c r="J29" s="400"/>
      <c r="K29" s="400"/>
      <c r="L29" s="400"/>
      <c r="M29" s="400"/>
      <c r="N29" s="400"/>
      <c r="O29" s="400"/>
      <c r="P29" s="400"/>
      <c r="Q29" s="2"/>
    </row>
    <row r="30" spans="1:17">
      <c r="A30" s="2"/>
      <c r="B30" s="400"/>
      <c r="C30" s="400"/>
      <c r="D30" s="400"/>
      <c r="E30" s="400"/>
      <c r="F30" s="400"/>
      <c r="G30" s="400"/>
      <c r="H30" s="400"/>
      <c r="I30" s="400"/>
      <c r="J30" s="400"/>
      <c r="K30" s="400"/>
      <c r="L30" s="400"/>
      <c r="M30" s="400"/>
      <c r="N30" s="400"/>
      <c r="O30" s="400"/>
      <c r="P30" s="400"/>
      <c r="Q30" s="2"/>
    </row>
    <row r="31" spans="1:17">
      <c r="A31" s="2"/>
      <c r="B31" s="400"/>
      <c r="C31" s="400"/>
      <c r="D31" s="400"/>
      <c r="E31" s="400"/>
      <c r="F31" s="400"/>
      <c r="G31" s="400"/>
      <c r="H31" s="400"/>
      <c r="I31" s="400"/>
      <c r="J31" s="400"/>
      <c r="K31" s="400"/>
      <c r="L31" s="400"/>
      <c r="M31" s="400"/>
      <c r="N31" s="400"/>
      <c r="O31" s="400"/>
      <c r="P31" s="400"/>
      <c r="Q31" s="2"/>
    </row>
    <row r="32" spans="1:17">
      <c r="A32" s="2"/>
      <c r="B32" s="400"/>
      <c r="C32" s="400"/>
      <c r="D32" s="400"/>
      <c r="E32" s="400"/>
      <c r="F32" s="400"/>
      <c r="G32" s="400"/>
      <c r="H32" s="400"/>
      <c r="I32" s="400"/>
      <c r="J32" s="400"/>
      <c r="K32" s="400"/>
      <c r="L32" s="400"/>
      <c r="M32" s="400"/>
      <c r="N32" s="400"/>
      <c r="O32" s="400"/>
      <c r="P32" s="400"/>
      <c r="Q32" s="2"/>
    </row>
    <row r="33" spans="1:17">
      <c r="A33" s="2"/>
      <c r="B33" s="400"/>
      <c r="C33" s="400"/>
      <c r="D33" s="400"/>
      <c r="E33" s="400"/>
      <c r="F33" s="400"/>
      <c r="G33" s="400"/>
      <c r="H33" s="400"/>
      <c r="I33" s="400"/>
      <c r="J33" s="400"/>
      <c r="K33" s="400"/>
      <c r="L33" s="400"/>
      <c r="M33" s="400"/>
      <c r="N33" s="400"/>
      <c r="O33" s="400"/>
      <c r="P33" s="400"/>
      <c r="Q33" s="2"/>
    </row>
    <row r="34" spans="1:17">
      <c r="A34" s="2"/>
      <c r="B34" s="400"/>
      <c r="C34" s="400"/>
      <c r="D34" s="400"/>
      <c r="E34" s="400"/>
      <c r="F34" s="400"/>
      <c r="G34" s="400"/>
      <c r="H34" s="400"/>
      <c r="I34" s="400"/>
      <c r="J34" s="400"/>
      <c r="K34" s="400"/>
      <c r="L34" s="400"/>
      <c r="M34" s="400"/>
      <c r="N34" s="400"/>
      <c r="O34" s="400"/>
      <c r="P34" s="400"/>
      <c r="Q34" s="2"/>
    </row>
    <row r="35" spans="1:17">
      <c r="A35" s="2"/>
      <c r="B35" s="400"/>
      <c r="C35" s="400"/>
      <c r="D35" s="400"/>
      <c r="E35" s="400"/>
      <c r="F35" s="400"/>
      <c r="G35" s="400"/>
      <c r="H35" s="400"/>
      <c r="I35" s="400"/>
      <c r="J35" s="400"/>
      <c r="K35" s="400"/>
      <c r="L35" s="400"/>
      <c r="M35" s="400"/>
      <c r="N35" s="400"/>
      <c r="O35" s="400"/>
      <c r="P35" s="400"/>
      <c r="Q35" s="2"/>
    </row>
    <row r="36" spans="1:17">
      <c r="A36" s="2"/>
      <c r="B36" s="85"/>
      <c r="C36" s="85"/>
      <c r="D36" s="85"/>
      <c r="E36" s="85"/>
      <c r="F36" s="85"/>
      <c r="G36" s="85"/>
      <c r="H36" s="85"/>
      <c r="I36" s="85"/>
      <c r="J36" s="85"/>
      <c r="K36" s="85"/>
      <c r="L36" s="85"/>
      <c r="M36" s="85"/>
      <c r="N36" s="85"/>
      <c r="O36" s="85"/>
      <c r="P36" s="85"/>
      <c r="Q36" s="2"/>
    </row>
    <row r="37" spans="1:17">
      <c r="A37" s="2"/>
      <c r="B37" s="85"/>
      <c r="C37" s="85"/>
      <c r="D37" s="85"/>
      <c r="E37" s="85"/>
      <c r="F37" s="85"/>
      <c r="G37" s="85"/>
      <c r="H37" s="85"/>
      <c r="I37" s="85"/>
      <c r="J37" s="85"/>
      <c r="K37" s="85"/>
      <c r="L37" s="85"/>
      <c r="M37" s="85"/>
      <c r="N37" s="85"/>
      <c r="O37" s="85"/>
      <c r="P37" s="85"/>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sheetData>
  <mergeCells count="53">
    <mergeCell ref="B27:P35"/>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 ref="M14:O14"/>
    <mergeCell ref="M15:O15"/>
    <mergeCell ref="B21:C21"/>
    <mergeCell ref="E21:G21"/>
    <mergeCell ref="M18:O18"/>
    <mergeCell ref="A19:P19"/>
    <mergeCell ref="M16:O16"/>
    <mergeCell ref="M17:O17"/>
    <mergeCell ref="I21:K21"/>
    <mergeCell ref="M21:O21"/>
    <mergeCell ref="B14:C14"/>
    <mergeCell ref="E14:G14"/>
    <mergeCell ref="I14:K14"/>
    <mergeCell ref="B18:C18"/>
    <mergeCell ref="E18:G18"/>
    <mergeCell ref="I18:K18"/>
    <mergeCell ref="B16:C16"/>
    <mergeCell ref="E16:G16"/>
    <mergeCell ref="I16:K16"/>
    <mergeCell ref="B17:C17"/>
    <mergeCell ref="E17:G17"/>
    <mergeCell ref="I17:K17"/>
    <mergeCell ref="B15:C15"/>
    <mergeCell ref="E15:G15"/>
    <mergeCell ref="I15:K15"/>
    <mergeCell ref="B22:C22"/>
    <mergeCell ref="E22:G22"/>
    <mergeCell ref="I22:K22"/>
    <mergeCell ref="M22:O22"/>
    <mergeCell ref="B23:C23"/>
    <mergeCell ref="E23:G23"/>
    <mergeCell ref="I23:K23"/>
    <mergeCell ref="M23:O23"/>
    <mergeCell ref="B24:C24"/>
    <mergeCell ref="E24:G24"/>
    <mergeCell ref="I24:K24"/>
    <mergeCell ref="M24:O24"/>
    <mergeCell ref="A25:P25"/>
  </mergeCells>
  <phoneticPr fontId="1"/>
  <pageMargins left="0.7" right="0.7" top="0.75" bottom="0.75" header="0.3" footer="0.3"/>
  <pageSetup paperSize="9" scale="96"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zoomScaleNormal="100" workbookViewId="0">
      <selection activeCell="AB28" sqref="AB28"/>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131</v>
      </c>
      <c r="B1" s="1"/>
    </row>
    <row r="2" spans="1:31" s="2" customFormat="1" ht="17.25" customHeight="1">
      <c r="A2" s="302" t="s">
        <v>187</v>
      </c>
      <c r="B2" s="302"/>
      <c r="C2" s="302"/>
      <c r="D2" s="302"/>
      <c r="E2" s="302"/>
      <c r="F2" s="302"/>
      <c r="G2" s="302"/>
      <c r="H2" s="302"/>
      <c r="I2" s="302"/>
      <c r="J2" s="302"/>
      <c r="K2" s="302"/>
      <c r="L2" s="302"/>
      <c r="M2" s="302"/>
      <c r="N2" s="302"/>
      <c r="O2" s="302"/>
      <c r="P2" s="302"/>
      <c r="Q2" s="302"/>
      <c r="R2" s="302"/>
      <c r="S2" s="302"/>
      <c r="T2" s="302"/>
      <c r="U2" s="302"/>
      <c r="V2" s="302"/>
      <c r="W2" s="302"/>
      <c r="X2" s="302"/>
      <c r="Y2" s="302"/>
      <c r="Z2" s="8"/>
      <c r="AA2" s="8"/>
      <c r="AB2" s="8"/>
      <c r="AC2" s="8"/>
      <c r="AD2" s="8"/>
    </row>
    <row r="3" spans="1:31" s="2" customFormat="1" ht="9" customHeight="1" thickBot="1"/>
    <row r="4" spans="1:31" s="2" customFormat="1" ht="13.5" customHeight="1" thickBot="1">
      <c r="C4" s="303" t="s">
        <v>9</v>
      </c>
      <c r="D4" s="304"/>
      <c r="E4" s="304"/>
      <c r="F4" s="304"/>
      <c r="G4" s="304"/>
      <c r="H4" s="304"/>
      <c r="I4" s="304"/>
      <c r="J4" s="304"/>
      <c r="K4" s="304"/>
      <c r="L4" s="304"/>
      <c r="M4" s="304"/>
      <c r="N4" s="304"/>
      <c r="O4" s="304"/>
      <c r="P4" s="304"/>
      <c r="Q4" s="304"/>
      <c r="R4" s="304"/>
      <c r="S4" s="304"/>
      <c r="T4" s="304"/>
      <c r="U4" s="304"/>
      <c r="V4" s="304"/>
      <c r="W4" s="305"/>
      <c r="X4" s="306"/>
      <c r="Y4" s="9"/>
      <c r="Z4" s="9"/>
      <c r="AA4" s="9"/>
      <c r="AB4" s="9"/>
      <c r="AC4" s="9"/>
      <c r="AD4" s="9"/>
      <c r="AE4" s="9"/>
    </row>
    <row r="5" spans="1:31" s="2" customFormat="1" ht="13.5" customHeight="1" thickBot="1">
      <c r="C5" s="303"/>
      <c r="D5" s="304"/>
      <c r="E5" s="304"/>
      <c r="F5" s="304"/>
      <c r="G5" s="304"/>
      <c r="H5" s="304"/>
      <c r="I5" s="304"/>
      <c r="J5" s="304"/>
      <c r="K5" s="304"/>
      <c r="L5" s="304"/>
      <c r="M5" s="304"/>
      <c r="N5" s="304"/>
      <c r="O5" s="304"/>
      <c r="P5" s="304"/>
      <c r="Q5" s="304"/>
      <c r="R5" s="304"/>
      <c r="S5" s="304"/>
      <c r="T5" s="304"/>
      <c r="U5" s="304"/>
      <c r="V5" s="304"/>
      <c r="W5" s="305"/>
      <c r="X5" s="306"/>
      <c r="Y5" s="9"/>
      <c r="Z5" s="9"/>
      <c r="AA5" s="9"/>
      <c r="AB5" s="9"/>
      <c r="AC5" s="9"/>
      <c r="AD5" s="9"/>
      <c r="AE5" s="9"/>
    </row>
    <row r="6" spans="1:31" s="2" customFormat="1" ht="10.5" customHeight="1" thickBot="1">
      <c r="C6" s="303"/>
      <c r="D6" s="304"/>
      <c r="E6" s="304"/>
      <c r="F6" s="304"/>
      <c r="G6" s="304"/>
      <c r="H6" s="304"/>
      <c r="I6" s="304"/>
      <c r="J6" s="304"/>
      <c r="K6" s="304"/>
      <c r="L6" s="304"/>
      <c r="M6" s="304"/>
      <c r="N6" s="304"/>
      <c r="O6" s="304"/>
      <c r="P6" s="304"/>
      <c r="Q6" s="304"/>
      <c r="R6" s="304"/>
      <c r="S6" s="304"/>
      <c r="T6" s="304"/>
      <c r="U6" s="304"/>
      <c r="V6" s="304"/>
      <c r="W6" s="305"/>
      <c r="X6" s="306"/>
      <c r="Y6" s="9"/>
      <c r="Z6" s="9"/>
      <c r="AA6" s="9"/>
      <c r="AB6" s="9"/>
      <c r="AC6" s="9"/>
      <c r="AD6" s="9"/>
      <c r="AE6" s="9"/>
    </row>
    <row r="7" spans="1:31" s="2" customFormat="1" ht="18" customHeight="1" thickBot="1">
      <c r="C7" s="307" t="s">
        <v>289</v>
      </c>
      <c r="D7" s="308"/>
      <c r="E7" s="308"/>
      <c r="F7" s="308"/>
      <c r="G7" s="308"/>
      <c r="H7" s="308"/>
      <c r="I7" s="308"/>
      <c r="J7" s="308"/>
      <c r="K7" s="308"/>
      <c r="L7" s="308"/>
      <c r="M7" s="308"/>
      <c r="N7" s="308"/>
      <c r="O7" s="308"/>
      <c r="P7" s="308"/>
      <c r="Q7" s="308"/>
      <c r="R7" s="308"/>
      <c r="S7" s="308"/>
      <c r="T7" s="308"/>
      <c r="U7" s="308"/>
      <c r="V7" s="308"/>
      <c r="W7" s="308"/>
      <c r="X7" s="309"/>
      <c r="Y7" s="10"/>
      <c r="Z7" s="10"/>
      <c r="AA7" s="10"/>
      <c r="AB7" s="10"/>
      <c r="AC7" s="10"/>
      <c r="AD7" s="10"/>
      <c r="AE7" s="10"/>
    </row>
    <row r="8" spans="1:31" s="2" customFormat="1" ht="18" customHeight="1" thickBot="1">
      <c r="C8" s="307" t="s">
        <v>290</v>
      </c>
      <c r="D8" s="308"/>
      <c r="E8" s="308"/>
      <c r="F8" s="308"/>
      <c r="G8" s="308"/>
      <c r="H8" s="308"/>
      <c r="I8" s="308"/>
      <c r="J8" s="308"/>
      <c r="K8" s="308"/>
      <c r="L8" s="308"/>
      <c r="M8" s="308"/>
      <c r="N8" s="308"/>
      <c r="O8" s="308"/>
      <c r="P8" s="308"/>
      <c r="Q8" s="308"/>
      <c r="R8" s="308"/>
      <c r="S8" s="308"/>
      <c r="T8" s="308"/>
      <c r="U8" s="308"/>
      <c r="V8" s="308"/>
      <c r="W8" s="308"/>
      <c r="X8" s="309"/>
    </row>
    <row r="9" spans="1:31" s="2" customFormat="1" ht="9.75" customHeight="1" thickBot="1"/>
    <row r="10" spans="1:31" ht="15" customHeight="1">
      <c r="A10" s="310" t="s">
        <v>313</v>
      </c>
      <c r="B10" s="311"/>
      <c r="C10" s="312"/>
      <c r="D10" s="319" t="s">
        <v>0</v>
      </c>
      <c r="E10" s="322" t="s">
        <v>51</v>
      </c>
      <c r="F10" s="322"/>
      <c r="G10" s="322"/>
      <c r="H10" s="322"/>
      <c r="I10" s="322"/>
      <c r="J10" s="322"/>
      <c r="K10" s="322"/>
      <c r="L10" s="322"/>
      <c r="M10" s="322"/>
      <c r="N10" s="322"/>
      <c r="O10" s="322"/>
      <c r="P10" s="322"/>
      <c r="Q10" s="322"/>
      <c r="R10" s="322"/>
      <c r="S10" s="322"/>
      <c r="T10" s="322"/>
      <c r="U10" s="322"/>
      <c r="V10" s="322"/>
      <c r="W10" s="322"/>
      <c r="X10" s="322"/>
      <c r="Y10" s="323" t="s">
        <v>52</v>
      </c>
    </row>
    <row r="11" spans="1:31" ht="15" customHeight="1">
      <c r="A11" s="313"/>
      <c r="B11" s="314"/>
      <c r="C11" s="315"/>
      <c r="D11" s="320"/>
      <c r="E11" s="273" t="s">
        <v>1</v>
      </c>
      <c r="F11" s="274"/>
      <c r="G11" s="275"/>
      <c r="H11" s="31" t="s">
        <v>2</v>
      </c>
      <c r="I11" s="273" t="s">
        <v>3</v>
      </c>
      <c r="J11" s="274"/>
      <c r="K11" s="274"/>
      <c r="L11" s="274"/>
      <c r="M11" s="275"/>
      <c r="N11" s="31" t="s">
        <v>2</v>
      </c>
      <c r="O11" s="273" t="s">
        <v>47</v>
      </c>
      <c r="P11" s="274"/>
      <c r="Q11" s="274"/>
      <c r="R11" s="275"/>
      <c r="S11" s="31" t="s">
        <v>2</v>
      </c>
      <c r="T11" s="273" t="s">
        <v>48</v>
      </c>
      <c r="U11" s="274"/>
      <c r="V11" s="274"/>
      <c r="W11" s="275"/>
      <c r="X11" s="31" t="s">
        <v>2</v>
      </c>
      <c r="Y11" s="324"/>
    </row>
    <row r="12" spans="1:31" ht="15" customHeight="1">
      <c r="A12" s="316"/>
      <c r="B12" s="317"/>
      <c r="C12" s="318"/>
      <c r="D12" s="321"/>
      <c r="E12" s="299" t="s">
        <v>6</v>
      </c>
      <c r="F12" s="300"/>
      <c r="G12" s="301"/>
      <c r="H12" s="7" t="s">
        <v>7</v>
      </c>
      <c r="I12" s="299" t="s">
        <v>8</v>
      </c>
      <c r="J12" s="300"/>
      <c r="K12" s="300"/>
      <c r="L12" s="300"/>
      <c r="M12" s="301"/>
      <c r="N12" s="7" t="s">
        <v>7</v>
      </c>
      <c r="O12" s="299" t="s">
        <v>49</v>
      </c>
      <c r="P12" s="300"/>
      <c r="Q12" s="300"/>
      <c r="R12" s="301"/>
      <c r="S12" s="7" t="s">
        <v>7</v>
      </c>
      <c r="T12" s="299" t="s">
        <v>50</v>
      </c>
      <c r="U12" s="300"/>
      <c r="V12" s="300"/>
      <c r="W12" s="301"/>
      <c r="X12" s="7" t="s">
        <v>7</v>
      </c>
      <c r="Y12" s="325"/>
    </row>
    <row r="13" spans="1:31" ht="26.1" customHeight="1">
      <c r="A13" s="23" t="s">
        <v>53</v>
      </c>
      <c r="B13" s="263" t="s">
        <v>28</v>
      </c>
      <c r="C13" s="264"/>
      <c r="D13" s="64">
        <v>2</v>
      </c>
      <c r="E13" s="287" t="s">
        <v>29</v>
      </c>
      <c r="F13" s="287"/>
      <c r="G13" s="287"/>
      <c r="H13" s="64" t="s">
        <v>95</v>
      </c>
      <c r="I13" s="265" t="s">
        <v>66</v>
      </c>
      <c r="J13" s="266"/>
      <c r="K13" s="266"/>
      <c r="L13" s="266"/>
      <c r="M13" s="267"/>
      <c r="N13" s="64" t="s">
        <v>95</v>
      </c>
      <c r="O13" s="265" t="s">
        <v>72</v>
      </c>
      <c r="P13" s="266"/>
      <c r="Q13" s="266"/>
      <c r="R13" s="267"/>
      <c r="S13" s="64" t="s">
        <v>95</v>
      </c>
      <c r="T13" s="268"/>
      <c r="U13" s="269"/>
      <c r="V13" s="269"/>
      <c r="W13" s="270"/>
      <c r="X13" s="15"/>
      <c r="Y13" s="24" t="b">
        <f t="shared" ref="Y13:Y21" si="0">IF(AND(H13="",N13="",S13="",X13=""),0,IF(H13="○",D13*1,IF(N13="○",D13*3,IF(S13="○",D13*5,IF(X13="○",D13*8)))))</f>
        <v>0</v>
      </c>
    </row>
    <row r="14" spans="1:31" ht="26.1" customHeight="1">
      <c r="A14" s="23" t="s">
        <v>54</v>
      </c>
      <c r="B14" s="263" t="s">
        <v>30</v>
      </c>
      <c r="C14" s="264"/>
      <c r="D14" s="64">
        <v>1</v>
      </c>
      <c r="E14" s="298"/>
      <c r="F14" s="298"/>
      <c r="G14" s="298"/>
      <c r="H14" s="64"/>
      <c r="I14" s="265" t="s">
        <v>67</v>
      </c>
      <c r="J14" s="266"/>
      <c r="K14" s="266"/>
      <c r="L14" s="266"/>
      <c r="M14" s="267"/>
      <c r="N14" s="64" t="s">
        <v>95</v>
      </c>
      <c r="O14" s="295" t="s">
        <v>73</v>
      </c>
      <c r="P14" s="296"/>
      <c r="Q14" s="296"/>
      <c r="R14" s="297"/>
      <c r="S14" s="64" t="s">
        <v>95</v>
      </c>
      <c r="T14" s="268"/>
      <c r="U14" s="269"/>
      <c r="V14" s="269"/>
      <c r="W14" s="270"/>
      <c r="X14" s="15"/>
      <c r="Y14" s="24" t="b">
        <f t="shared" si="0"/>
        <v>0</v>
      </c>
    </row>
    <row r="15" spans="1:31" ht="26.1" customHeight="1">
      <c r="A15" s="23" t="s">
        <v>55</v>
      </c>
      <c r="B15" s="263" t="s">
        <v>301</v>
      </c>
      <c r="C15" s="264"/>
      <c r="D15" s="64">
        <v>1</v>
      </c>
      <c r="E15" s="287" t="s">
        <v>32</v>
      </c>
      <c r="F15" s="287"/>
      <c r="G15" s="287"/>
      <c r="H15" s="64" t="s">
        <v>95</v>
      </c>
      <c r="I15" s="265" t="s">
        <v>68</v>
      </c>
      <c r="J15" s="266"/>
      <c r="K15" s="266"/>
      <c r="L15" s="266"/>
      <c r="M15" s="267"/>
      <c r="N15" s="64" t="s">
        <v>95</v>
      </c>
      <c r="O15" s="265" t="s">
        <v>74</v>
      </c>
      <c r="P15" s="266"/>
      <c r="Q15" s="266"/>
      <c r="R15" s="267"/>
      <c r="S15" s="64" t="s">
        <v>95</v>
      </c>
      <c r="T15" s="295" t="s">
        <v>77</v>
      </c>
      <c r="U15" s="296"/>
      <c r="V15" s="296"/>
      <c r="W15" s="297"/>
      <c r="X15" s="64" t="s">
        <v>95</v>
      </c>
      <c r="Y15" s="24" t="b">
        <f t="shared" si="0"/>
        <v>0</v>
      </c>
    </row>
    <row r="16" spans="1:31" ht="26.1" customHeight="1">
      <c r="A16" s="23" t="s">
        <v>56</v>
      </c>
      <c r="B16" s="263" t="s">
        <v>33</v>
      </c>
      <c r="C16" s="264"/>
      <c r="D16" s="64">
        <v>2</v>
      </c>
      <c r="E16" s="287" t="s">
        <v>34</v>
      </c>
      <c r="F16" s="287"/>
      <c r="G16" s="287"/>
      <c r="H16" s="64" t="s">
        <v>95</v>
      </c>
      <c r="I16" s="265" t="s">
        <v>69</v>
      </c>
      <c r="J16" s="266"/>
      <c r="K16" s="266"/>
      <c r="L16" s="266"/>
      <c r="M16" s="267"/>
      <c r="N16" s="64" t="s">
        <v>95</v>
      </c>
      <c r="O16" s="265" t="s">
        <v>75</v>
      </c>
      <c r="P16" s="266"/>
      <c r="Q16" s="266"/>
      <c r="R16" s="267"/>
      <c r="S16" s="64" t="s">
        <v>95</v>
      </c>
      <c r="T16" s="268"/>
      <c r="U16" s="269"/>
      <c r="V16" s="269"/>
      <c r="W16" s="270"/>
      <c r="X16" s="15"/>
      <c r="Y16" s="24" t="b">
        <f t="shared" si="0"/>
        <v>0</v>
      </c>
    </row>
    <row r="17" spans="1:25" ht="26.1" customHeight="1">
      <c r="A17" s="23" t="s">
        <v>57</v>
      </c>
      <c r="B17" s="263" t="s">
        <v>35</v>
      </c>
      <c r="C17" s="264"/>
      <c r="D17" s="64">
        <v>5</v>
      </c>
      <c r="E17" s="265" t="s">
        <v>11</v>
      </c>
      <c r="F17" s="266"/>
      <c r="G17" s="267"/>
      <c r="H17" s="64" t="s">
        <v>95</v>
      </c>
      <c r="I17" s="292"/>
      <c r="J17" s="293"/>
      <c r="K17" s="293"/>
      <c r="L17" s="293"/>
      <c r="M17" s="294"/>
      <c r="N17" s="64"/>
      <c r="O17" s="292"/>
      <c r="P17" s="293"/>
      <c r="Q17" s="293"/>
      <c r="R17" s="294"/>
      <c r="S17" s="15"/>
      <c r="T17" s="268"/>
      <c r="U17" s="269"/>
      <c r="V17" s="269"/>
      <c r="W17" s="270"/>
      <c r="X17" s="15"/>
      <c r="Y17" s="24" t="b">
        <f t="shared" si="0"/>
        <v>0</v>
      </c>
    </row>
    <row r="18" spans="1:25" ht="26.1" customHeight="1">
      <c r="A18" s="23" t="s">
        <v>58</v>
      </c>
      <c r="B18" s="263" t="s">
        <v>36</v>
      </c>
      <c r="C18" s="264"/>
      <c r="D18" s="64">
        <v>1</v>
      </c>
      <c r="E18" s="287" t="s">
        <v>37</v>
      </c>
      <c r="F18" s="287"/>
      <c r="G18" s="287"/>
      <c r="H18" s="64" t="s">
        <v>95</v>
      </c>
      <c r="I18" s="295" t="s">
        <v>70</v>
      </c>
      <c r="J18" s="296"/>
      <c r="K18" s="296"/>
      <c r="L18" s="296"/>
      <c r="M18" s="297"/>
      <c r="N18" s="64" t="s">
        <v>95</v>
      </c>
      <c r="O18" s="265" t="s">
        <v>320</v>
      </c>
      <c r="P18" s="266"/>
      <c r="Q18" s="266"/>
      <c r="R18" s="267"/>
      <c r="S18" s="64" t="s">
        <v>95</v>
      </c>
      <c r="T18" s="268"/>
      <c r="U18" s="269"/>
      <c r="V18" s="269"/>
      <c r="W18" s="270"/>
      <c r="X18" s="15"/>
      <c r="Y18" s="24" t="b">
        <f t="shared" si="0"/>
        <v>0</v>
      </c>
    </row>
    <row r="19" spans="1:25" ht="26.1" customHeight="1">
      <c r="A19" s="23" t="s">
        <v>59</v>
      </c>
      <c r="B19" s="285" t="s">
        <v>80</v>
      </c>
      <c r="C19" s="286"/>
      <c r="D19" s="64">
        <v>2</v>
      </c>
      <c r="E19" s="287" t="s">
        <v>12</v>
      </c>
      <c r="F19" s="287"/>
      <c r="G19" s="287"/>
      <c r="H19" s="64" t="s">
        <v>95</v>
      </c>
      <c r="I19" s="265" t="s">
        <v>13</v>
      </c>
      <c r="J19" s="266"/>
      <c r="K19" s="266"/>
      <c r="L19" s="266"/>
      <c r="M19" s="267"/>
      <c r="N19" s="64" t="s">
        <v>95</v>
      </c>
      <c r="O19" s="265" t="s">
        <v>26</v>
      </c>
      <c r="P19" s="266"/>
      <c r="Q19" s="266"/>
      <c r="R19" s="267"/>
      <c r="S19" s="64" t="s">
        <v>95</v>
      </c>
      <c r="T19" s="263" t="s">
        <v>27</v>
      </c>
      <c r="U19" s="288"/>
      <c r="V19" s="288"/>
      <c r="W19" s="264"/>
      <c r="X19" s="64" t="s">
        <v>95</v>
      </c>
      <c r="Y19" s="24" t="b">
        <f t="shared" si="0"/>
        <v>0</v>
      </c>
    </row>
    <row r="20" spans="1:25" ht="26.1" customHeight="1">
      <c r="A20" s="23" t="s">
        <v>60</v>
      </c>
      <c r="B20" s="263" t="s">
        <v>38</v>
      </c>
      <c r="C20" s="264"/>
      <c r="D20" s="64">
        <v>2</v>
      </c>
      <c r="E20" s="289" t="s">
        <v>14</v>
      </c>
      <c r="F20" s="290"/>
      <c r="G20" s="291"/>
      <c r="H20" s="64" t="s">
        <v>95</v>
      </c>
      <c r="I20" s="265" t="s">
        <v>15</v>
      </c>
      <c r="J20" s="266"/>
      <c r="K20" s="266"/>
      <c r="L20" s="266"/>
      <c r="M20" s="267"/>
      <c r="N20" s="64" t="s">
        <v>95</v>
      </c>
      <c r="O20" s="292"/>
      <c r="P20" s="293"/>
      <c r="Q20" s="293"/>
      <c r="R20" s="294"/>
      <c r="S20" s="15"/>
      <c r="T20" s="268"/>
      <c r="U20" s="269"/>
      <c r="V20" s="269"/>
      <c r="W20" s="270"/>
      <c r="X20" s="15"/>
      <c r="Y20" s="24" t="b">
        <f t="shared" si="0"/>
        <v>0</v>
      </c>
    </row>
    <row r="21" spans="1:25" ht="26.1" customHeight="1" thickBot="1">
      <c r="A21" s="25" t="s">
        <v>190</v>
      </c>
      <c r="B21" s="271" t="s">
        <v>302</v>
      </c>
      <c r="C21" s="272"/>
      <c r="D21" s="31">
        <v>5</v>
      </c>
      <c r="E21" s="273" t="s">
        <v>18</v>
      </c>
      <c r="F21" s="274"/>
      <c r="G21" s="275"/>
      <c r="H21" s="64" t="s">
        <v>95</v>
      </c>
      <c r="I21" s="276"/>
      <c r="J21" s="277"/>
      <c r="K21" s="277"/>
      <c r="L21" s="277"/>
      <c r="M21" s="278"/>
      <c r="N21" s="64"/>
      <c r="O21" s="279"/>
      <c r="P21" s="280"/>
      <c r="Q21" s="280"/>
      <c r="R21" s="281"/>
      <c r="S21" s="45"/>
      <c r="T21" s="282"/>
      <c r="U21" s="283"/>
      <c r="V21" s="283"/>
      <c r="W21" s="284"/>
      <c r="X21" s="45"/>
      <c r="Y21" s="24" t="b">
        <f t="shared" si="0"/>
        <v>0</v>
      </c>
    </row>
    <row r="22" spans="1:25" ht="20.100000000000001" customHeight="1" thickBot="1">
      <c r="A22" s="241" t="s">
        <v>255</v>
      </c>
      <c r="B22" s="242"/>
      <c r="C22" s="242"/>
      <c r="D22" s="242"/>
      <c r="E22" s="242"/>
      <c r="F22" s="242"/>
      <c r="G22" s="242"/>
      <c r="H22" s="242"/>
      <c r="I22" s="242"/>
      <c r="J22" s="242"/>
      <c r="K22" s="242"/>
      <c r="L22" s="242"/>
      <c r="M22" s="242"/>
      <c r="N22" s="242"/>
      <c r="O22" s="242"/>
      <c r="P22" s="242"/>
      <c r="Q22" s="242"/>
      <c r="R22" s="242"/>
      <c r="S22" s="242"/>
      <c r="T22" s="242"/>
      <c r="U22" s="242"/>
      <c r="V22" s="242"/>
      <c r="W22" s="242"/>
      <c r="X22" s="243"/>
      <c r="Y22" s="12">
        <f>SUM(Y13:Y21)</f>
        <v>0</v>
      </c>
    </row>
    <row r="23" spans="1:25" ht="15" customHeight="1">
      <c r="A23" s="244" t="s">
        <v>303</v>
      </c>
      <c r="B23" s="245"/>
      <c r="C23" s="246"/>
      <c r="D23" s="252" t="s">
        <v>0</v>
      </c>
      <c r="E23" s="254" t="s">
        <v>51</v>
      </c>
      <c r="F23" s="254"/>
      <c r="G23" s="254"/>
      <c r="H23" s="254"/>
      <c r="I23" s="254"/>
      <c r="J23" s="254"/>
      <c r="K23" s="254"/>
      <c r="L23" s="254"/>
      <c r="M23" s="254"/>
      <c r="N23" s="254"/>
      <c r="O23" s="254"/>
      <c r="P23" s="254"/>
      <c r="Q23" s="254"/>
      <c r="R23" s="254"/>
      <c r="S23" s="254"/>
      <c r="T23" s="254"/>
      <c r="U23" s="254"/>
      <c r="V23" s="254"/>
      <c r="W23" s="254"/>
      <c r="X23" s="254"/>
      <c r="Y23" s="255" t="s">
        <v>52</v>
      </c>
    </row>
    <row r="24" spans="1:25" ht="15" customHeight="1">
      <c r="A24" s="247"/>
      <c r="B24" s="248"/>
      <c r="C24" s="246"/>
      <c r="D24" s="252"/>
      <c r="E24" s="257" t="s">
        <v>1</v>
      </c>
      <c r="F24" s="258"/>
      <c r="G24" s="3" t="s">
        <v>2</v>
      </c>
      <c r="H24" s="257" t="s">
        <v>3</v>
      </c>
      <c r="I24" s="258"/>
      <c r="J24" s="258"/>
      <c r="K24" s="3" t="s">
        <v>2</v>
      </c>
      <c r="L24" s="257" t="s">
        <v>47</v>
      </c>
      <c r="M24" s="258"/>
      <c r="N24" s="258"/>
      <c r="O24" s="259"/>
      <c r="P24" s="257" t="s">
        <v>99</v>
      </c>
      <c r="Q24" s="259"/>
      <c r="R24" s="257" t="s">
        <v>48</v>
      </c>
      <c r="S24" s="259"/>
      <c r="T24" s="257" t="s">
        <v>99</v>
      </c>
      <c r="U24" s="259"/>
      <c r="V24" s="257" t="s">
        <v>104</v>
      </c>
      <c r="W24" s="259"/>
      <c r="X24" s="3" t="s">
        <v>87</v>
      </c>
      <c r="Y24" s="255"/>
    </row>
    <row r="25" spans="1:25" ht="15" customHeight="1">
      <c r="A25" s="249"/>
      <c r="B25" s="250"/>
      <c r="C25" s="251"/>
      <c r="D25" s="253"/>
      <c r="E25" s="260" t="s">
        <v>117</v>
      </c>
      <c r="F25" s="261"/>
      <c r="G25" s="4" t="s">
        <v>88</v>
      </c>
      <c r="H25" s="260" t="s">
        <v>117</v>
      </c>
      <c r="I25" s="261"/>
      <c r="J25" s="261"/>
      <c r="K25" s="4" t="s">
        <v>88</v>
      </c>
      <c r="L25" s="260" t="s">
        <v>118</v>
      </c>
      <c r="M25" s="261"/>
      <c r="N25" s="261"/>
      <c r="O25" s="262"/>
      <c r="P25" s="260" t="s">
        <v>88</v>
      </c>
      <c r="Q25" s="262"/>
      <c r="R25" s="260" t="s">
        <v>118</v>
      </c>
      <c r="S25" s="262"/>
      <c r="T25" s="260" t="s">
        <v>88</v>
      </c>
      <c r="U25" s="262"/>
      <c r="V25" s="260" t="s">
        <v>118</v>
      </c>
      <c r="W25" s="262"/>
      <c r="X25" s="4" t="s">
        <v>88</v>
      </c>
      <c r="Y25" s="256"/>
    </row>
    <row r="26" spans="1:25" ht="26.1" customHeight="1">
      <c r="A26" s="20" t="s">
        <v>198</v>
      </c>
      <c r="B26" s="236" t="s">
        <v>100</v>
      </c>
      <c r="C26" s="237"/>
      <c r="D26" s="32">
        <v>1</v>
      </c>
      <c r="E26" s="234" t="s">
        <v>89</v>
      </c>
      <c r="F26" s="240"/>
      <c r="G26" s="32" t="s">
        <v>95</v>
      </c>
      <c r="H26" s="234" t="s">
        <v>105</v>
      </c>
      <c r="I26" s="240"/>
      <c r="J26" s="240"/>
      <c r="K26" s="32"/>
      <c r="L26" s="234" t="s">
        <v>106</v>
      </c>
      <c r="M26" s="240"/>
      <c r="N26" s="240"/>
      <c r="O26" s="235"/>
      <c r="P26" s="234" t="s">
        <v>95</v>
      </c>
      <c r="Q26" s="235"/>
      <c r="R26" s="234" t="s">
        <v>107</v>
      </c>
      <c r="S26" s="235"/>
      <c r="T26" s="234" t="s">
        <v>95</v>
      </c>
      <c r="U26" s="235"/>
      <c r="V26" s="236" t="s">
        <v>109</v>
      </c>
      <c r="W26" s="237"/>
      <c r="X26" s="32" t="s">
        <v>95</v>
      </c>
      <c r="Y26" s="21" t="b">
        <f>IF(AND(G26="",K26="",P26="",T26="",X26=""),0,IF(G26="○",D26*2,IF(K26="○",D26*4,IF(P26="○",D26*6,IF(T26="○",D26*8,IF(X26="○",D26*10))))))</f>
        <v>0</v>
      </c>
    </row>
    <row r="27" spans="1:25" ht="26.1" customHeight="1">
      <c r="A27" s="20" t="s">
        <v>199</v>
      </c>
      <c r="B27" s="238" t="s">
        <v>86</v>
      </c>
      <c r="C27" s="239"/>
      <c r="D27" s="46">
        <v>1</v>
      </c>
      <c r="E27" s="234" t="s">
        <v>89</v>
      </c>
      <c r="F27" s="240"/>
      <c r="G27" s="32"/>
      <c r="H27" s="234" t="s">
        <v>92</v>
      </c>
      <c r="I27" s="240"/>
      <c r="J27" s="240"/>
      <c r="K27" s="32" t="s">
        <v>95</v>
      </c>
      <c r="L27" s="234" t="s">
        <v>93</v>
      </c>
      <c r="M27" s="240"/>
      <c r="N27" s="240"/>
      <c r="O27" s="235"/>
      <c r="P27" s="234"/>
      <c r="Q27" s="235"/>
      <c r="R27" s="234" t="s">
        <v>108</v>
      </c>
      <c r="S27" s="235"/>
      <c r="T27" s="234"/>
      <c r="U27" s="235"/>
      <c r="V27" s="236" t="s">
        <v>110</v>
      </c>
      <c r="W27" s="237"/>
      <c r="X27" s="32" t="s">
        <v>95</v>
      </c>
      <c r="Y27" s="21" t="b">
        <f>IF(AND(G27="",K27="",P27="",T27="",X27=""),0,IF(G27="○",D27*2,IF(K27="○",D27*4,IF(P27="○",D27*6,IF(T27="○",D27*8,IF(X27="○",D27*10))))))</f>
        <v>0</v>
      </c>
    </row>
    <row r="28" spans="1:25" ht="26.1" customHeight="1" thickBot="1">
      <c r="A28" s="22" t="s">
        <v>200</v>
      </c>
      <c r="B28" s="231" t="s">
        <v>102</v>
      </c>
      <c r="C28" s="232"/>
      <c r="D28" s="47">
        <v>1</v>
      </c>
      <c r="E28" s="214" t="s">
        <v>89</v>
      </c>
      <c r="F28" s="233"/>
      <c r="G28" s="48"/>
      <c r="H28" s="214" t="s">
        <v>92</v>
      </c>
      <c r="I28" s="233"/>
      <c r="J28" s="233"/>
      <c r="K28" s="48"/>
      <c r="L28" s="214" t="s">
        <v>93</v>
      </c>
      <c r="M28" s="233"/>
      <c r="N28" s="233"/>
      <c r="O28" s="215"/>
      <c r="P28" s="214" t="s">
        <v>95</v>
      </c>
      <c r="Q28" s="215"/>
      <c r="R28" s="214" t="s">
        <v>108</v>
      </c>
      <c r="S28" s="215"/>
      <c r="T28" s="214"/>
      <c r="U28" s="215"/>
      <c r="V28" s="216" t="s">
        <v>110</v>
      </c>
      <c r="W28" s="217"/>
      <c r="X28" s="48" t="s">
        <v>95</v>
      </c>
      <c r="Y28" s="21" t="b">
        <f>IF(AND(G28="",K28="",P28="",T28="",X28=""),0,IF(G28="○",D28*2,IF(K28="○",D28*4,IF(P28="○",D28*6,IF(T28="○",D28*8,IF(X28="○",D28*10))))))</f>
        <v>0</v>
      </c>
    </row>
    <row r="29" spans="1:25" ht="20.100000000000001" customHeight="1" thickBot="1">
      <c r="A29" s="218" t="s">
        <v>256</v>
      </c>
      <c r="B29" s="218"/>
      <c r="C29" s="218"/>
      <c r="D29" s="218"/>
      <c r="E29" s="219"/>
      <c r="F29" s="219"/>
      <c r="G29" s="219"/>
      <c r="H29" s="219"/>
      <c r="I29" s="219"/>
      <c r="J29" s="219"/>
      <c r="K29" s="219"/>
      <c r="L29" s="219"/>
      <c r="M29" s="219"/>
      <c r="N29" s="219"/>
      <c r="O29" s="219"/>
      <c r="P29" s="219"/>
      <c r="Q29" s="219"/>
      <c r="R29" s="219"/>
      <c r="S29" s="219"/>
      <c r="T29" s="219"/>
      <c r="U29" s="219"/>
      <c r="V29" s="219"/>
      <c r="W29" s="219"/>
      <c r="X29" s="219"/>
      <c r="Y29" s="49">
        <f>SUM(Y26:Y28)</f>
        <v>0</v>
      </c>
    </row>
    <row r="30" spans="1:25" ht="15" customHeight="1">
      <c r="A30" s="220" t="s">
        <v>304</v>
      </c>
      <c r="B30" s="221"/>
      <c r="C30" s="222"/>
      <c r="D30" s="228" t="s">
        <v>0</v>
      </c>
      <c r="E30" s="230" t="s">
        <v>51</v>
      </c>
      <c r="F30" s="230"/>
      <c r="G30" s="230"/>
      <c r="H30" s="230"/>
      <c r="I30" s="230"/>
      <c r="J30" s="230"/>
      <c r="K30" s="230"/>
      <c r="L30" s="230"/>
      <c r="M30" s="230"/>
      <c r="N30" s="230"/>
      <c r="O30" s="230"/>
      <c r="P30" s="230"/>
      <c r="Q30" s="230"/>
      <c r="R30" s="230"/>
      <c r="S30" s="230"/>
      <c r="T30" s="230"/>
      <c r="U30" s="230"/>
      <c r="V30" s="230"/>
      <c r="W30" s="230"/>
      <c r="X30" s="230"/>
      <c r="Y30" s="209" t="s">
        <v>52</v>
      </c>
    </row>
    <row r="31" spans="1:25" ht="15" customHeight="1">
      <c r="A31" s="223"/>
      <c r="B31" s="224"/>
      <c r="C31" s="222"/>
      <c r="D31" s="228"/>
      <c r="E31" s="197" t="s">
        <v>1</v>
      </c>
      <c r="F31" s="198"/>
      <c r="G31" s="199"/>
      <c r="H31" s="5" t="s">
        <v>83</v>
      </c>
      <c r="I31" s="197" t="s">
        <v>3</v>
      </c>
      <c r="J31" s="198"/>
      <c r="K31" s="198"/>
      <c r="L31" s="198"/>
      <c r="M31" s="199"/>
      <c r="N31" s="5" t="s">
        <v>83</v>
      </c>
      <c r="O31" s="197" t="s">
        <v>47</v>
      </c>
      <c r="P31" s="198"/>
      <c r="Q31" s="198"/>
      <c r="R31" s="199"/>
      <c r="S31" s="5" t="s">
        <v>83</v>
      </c>
      <c r="T31" s="197" t="s">
        <v>48</v>
      </c>
      <c r="U31" s="198"/>
      <c r="V31" s="198"/>
      <c r="W31" s="199"/>
      <c r="X31" s="5" t="s">
        <v>83</v>
      </c>
      <c r="Y31" s="209"/>
    </row>
    <row r="32" spans="1:25" ht="15" customHeight="1">
      <c r="A32" s="225"/>
      <c r="B32" s="226"/>
      <c r="C32" s="227"/>
      <c r="D32" s="229"/>
      <c r="E32" s="211" t="s">
        <v>6</v>
      </c>
      <c r="F32" s="212"/>
      <c r="G32" s="213"/>
      <c r="H32" s="6" t="s">
        <v>84</v>
      </c>
      <c r="I32" s="211" t="s">
        <v>6</v>
      </c>
      <c r="J32" s="212"/>
      <c r="K32" s="212"/>
      <c r="L32" s="212"/>
      <c r="M32" s="213"/>
      <c r="N32" s="6" t="s">
        <v>84</v>
      </c>
      <c r="O32" s="211" t="s">
        <v>91</v>
      </c>
      <c r="P32" s="212"/>
      <c r="Q32" s="212"/>
      <c r="R32" s="213"/>
      <c r="S32" s="6" t="s">
        <v>84</v>
      </c>
      <c r="T32" s="211" t="s">
        <v>91</v>
      </c>
      <c r="U32" s="212"/>
      <c r="V32" s="212"/>
      <c r="W32" s="213"/>
      <c r="X32" s="6" t="s">
        <v>84</v>
      </c>
      <c r="Y32" s="210"/>
    </row>
    <row r="33" spans="1:25" ht="26.1" customHeight="1">
      <c r="A33" s="26" t="s">
        <v>193</v>
      </c>
      <c r="B33" s="181" t="s">
        <v>81</v>
      </c>
      <c r="C33" s="182"/>
      <c r="D33" s="16">
        <v>3</v>
      </c>
      <c r="E33" s="183" t="s">
        <v>82</v>
      </c>
      <c r="F33" s="184"/>
      <c r="G33" s="185"/>
      <c r="H33" s="59"/>
      <c r="I33" s="186"/>
      <c r="J33" s="187"/>
      <c r="K33" s="187"/>
      <c r="L33" s="187"/>
      <c r="M33" s="188"/>
      <c r="N33" s="65"/>
      <c r="O33" s="189"/>
      <c r="P33" s="190"/>
      <c r="Q33" s="190"/>
      <c r="R33" s="191"/>
      <c r="S33" s="50"/>
      <c r="T33" s="192"/>
      <c r="U33" s="193"/>
      <c r="V33" s="193"/>
      <c r="W33" s="194"/>
      <c r="X33" s="50"/>
      <c r="Y33" s="27">
        <f>D33*1*(H33+N33+S33+X33)</f>
        <v>0</v>
      </c>
    </row>
    <row r="34" spans="1:25" ht="26.1" customHeight="1" thickBot="1">
      <c r="A34" s="28" t="s">
        <v>201</v>
      </c>
      <c r="B34" s="195" t="s">
        <v>101</v>
      </c>
      <c r="C34" s="196"/>
      <c r="D34" s="18">
        <v>5</v>
      </c>
      <c r="E34" s="197" t="s">
        <v>82</v>
      </c>
      <c r="F34" s="198"/>
      <c r="G34" s="199"/>
      <c r="H34" s="5"/>
      <c r="I34" s="200"/>
      <c r="J34" s="201"/>
      <c r="K34" s="201"/>
      <c r="L34" s="201"/>
      <c r="M34" s="202"/>
      <c r="N34" s="60"/>
      <c r="O34" s="203"/>
      <c r="P34" s="204"/>
      <c r="Q34" s="204"/>
      <c r="R34" s="205"/>
      <c r="S34" s="51"/>
      <c r="T34" s="206"/>
      <c r="U34" s="207"/>
      <c r="V34" s="207"/>
      <c r="W34" s="208"/>
      <c r="X34" s="51"/>
      <c r="Y34" s="52">
        <f>D34*1*(H34+N34+S34+X34)</f>
        <v>0</v>
      </c>
    </row>
    <row r="35" spans="1:25" ht="20.100000000000001" customHeight="1" thickBot="1">
      <c r="A35" s="164" t="s">
        <v>257</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1">
        <f>SUM(Y33:Y34)</f>
        <v>0</v>
      </c>
    </row>
    <row r="36" spans="1:25" ht="15" customHeight="1">
      <c r="A36" s="165" t="s">
        <v>305</v>
      </c>
      <c r="B36" s="166"/>
      <c r="C36" s="167"/>
      <c r="D36" s="173" t="s">
        <v>0</v>
      </c>
      <c r="E36" s="175" t="s">
        <v>51</v>
      </c>
      <c r="F36" s="175"/>
      <c r="G36" s="175"/>
      <c r="H36" s="175"/>
      <c r="I36" s="175"/>
      <c r="J36" s="175"/>
      <c r="K36" s="175"/>
      <c r="L36" s="175"/>
      <c r="M36" s="175"/>
      <c r="N36" s="175"/>
      <c r="O36" s="175"/>
      <c r="P36" s="175"/>
      <c r="Q36" s="175"/>
      <c r="R36" s="175"/>
      <c r="S36" s="175"/>
      <c r="T36" s="175"/>
      <c r="U36" s="175"/>
      <c r="V36" s="175"/>
      <c r="W36" s="175"/>
      <c r="X36" s="175"/>
      <c r="Y36" s="176" t="s">
        <v>52</v>
      </c>
    </row>
    <row r="37" spans="1:25" ht="15" customHeight="1">
      <c r="A37" s="168"/>
      <c r="B37" s="169"/>
      <c r="C37" s="167"/>
      <c r="D37" s="173"/>
      <c r="E37" s="142" t="s">
        <v>1</v>
      </c>
      <c r="F37" s="162"/>
      <c r="G37" s="13" t="s">
        <v>2</v>
      </c>
      <c r="H37" s="142" t="s">
        <v>3</v>
      </c>
      <c r="I37" s="163"/>
      <c r="J37" s="162"/>
      <c r="K37" s="13" t="s">
        <v>2</v>
      </c>
      <c r="L37" s="142" t="s">
        <v>4</v>
      </c>
      <c r="M37" s="163"/>
      <c r="N37" s="163"/>
      <c r="O37" s="162"/>
      <c r="P37" s="142" t="s">
        <v>2</v>
      </c>
      <c r="Q37" s="162"/>
      <c r="R37" s="142" t="s">
        <v>5</v>
      </c>
      <c r="S37" s="162"/>
      <c r="T37" s="142" t="s">
        <v>2</v>
      </c>
      <c r="U37" s="162"/>
      <c r="V37" s="142" t="s">
        <v>45</v>
      </c>
      <c r="W37" s="162"/>
      <c r="X37" s="13" t="s">
        <v>83</v>
      </c>
      <c r="Y37" s="176"/>
    </row>
    <row r="38" spans="1:25" ht="15" customHeight="1">
      <c r="A38" s="170"/>
      <c r="B38" s="171"/>
      <c r="C38" s="172"/>
      <c r="D38" s="174"/>
      <c r="E38" s="178" t="s">
        <v>6</v>
      </c>
      <c r="F38" s="179"/>
      <c r="G38" s="14" t="s">
        <v>7</v>
      </c>
      <c r="H38" s="178" t="s">
        <v>94</v>
      </c>
      <c r="I38" s="180"/>
      <c r="J38" s="179"/>
      <c r="K38" s="14" t="s">
        <v>7</v>
      </c>
      <c r="L38" s="178" t="s">
        <v>94</v>
      </c>
      <c r="M38" s="180"/>
      <c r="N38" s="180"/>
      <c r="O38" s="179"/>
      <c r="P38" s="178" t="s">
        <v>7</v>
      </c>
      <c r="Q38" s="179"/>
      <c r="R38" s="178" t="s">
        <v>85</v>
      </c>
      <c r="S38" s="179"/>
      <c r="T38" s="178" t="s">
        <v>7</v>
      </c>
      <c r="U38" s="179"/>
      <c r="V38" s="178" t="s">
        <v>85</v>
      </c>
      <c r="W38" s="179"/>
      <c r="X38" s="14" t="s">
        <v>84</v>
      </c>
      <c r="Y38" s="177"/>
    </row>
    <row r="39" spans="1:25" ht="34.5" customHeight="1" thickBot="1">
      <c r="A39" s="29" t="s">
        <v>195</v>
      </c>
      <c r="B39" s="160" t="s">
        <v>46</v>
      </c>
      <c r="C39" s="161"/>
      <c r="D39" s="19">
        <v>3</v>
      </c>
      <c r="E39" s="142" t="s">
        <v>41</v>
      </c>
      <c r="F39" s="162"/>
      <c r="G39" s="13" t="s">
        <v>95</v>
      </c>
      <c r="H39" s="142" t="s">
        <v>42</v>
      </c>
      <c r="I39" s="163"/>
      <c r="J39" s="162"/>
      <c r="K39" s="61" t="s">
        <v>95</v>
      </c>
      <c r="L39" s="142" t="s">
        <v>43</v>
      </c>
      <c r="M39" s="163"/>
      <c r="N39" s="163"/>
      <c r="O39" s="162"/>
      <c r="P39" s="142" t="s">
        <v>95</v>
      </c>
      <c r="Q39" s="162"/>
      <c r="R39" s="144" t="s">
        <v>44</v>
      </c>
      <c r="S39" s="145"/>
      <c r="T39" s="142" t="s">
        <v>95</v>
      </c>
      <c r="U39" s="143"/>
      <c r="V39" s="144" t="s">
        <v>103</v>
      </c>
      <c r="W39" s="145"/>
      <c r="X39" s="53"/>
      <c r="Y39" s="30">
        <f>IF(AND(G39="",K39="",P39="",T39="",X39=""),0,(IF(G39="〇",D39*1,IF(K39="〇",D39*4,IF(P39="〇",D39*7,IF(T39="〇",D39*10,IF(ISNUMBER(X39),D39*10+X39,0)))))))</f>
        <v>0</v>
      </c>
    </row>
    <row r="40" spans="1:25" ht="20.100000000000001" customHeight="1" thickBot="1">
      <c r="A40" s="146" t="s">
        <v>258</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54">
        <f>SUM(Y22,Y29,Y35,Y39)</f>
        <v>0</v>
      </c>
    </row>
    <row r="41" spans="1:25" ht="10.5" customHeight="1" thickBot="1"/>
    <row r="42" spans="1:25" ht="15" customHeight="1">
      <c r="A42" s="147" t="s">
        <v>306</v>
      </c>
      <c r="B42" s="148"/>
      <c r="C42" s="149"/>
      <c r="D42" s="156" t="s">
        <v>0</v>
      </c>
      <c r="E42" s="159" t="s">
        <v>51</v>
      </c>
      <c r="F42" s="159"/>
      <c r="G42" s="159"/>
      <c r="H42" s="159"/>
      <c r="I42" s="159"/>
      <c r="J42" s="159"/>
      <c r="K42" s="159"/>
      <c r="L42" s="159"/>
      <c r="M42" s="159"/>
      <c r="N42" s="159"/>
      <c r="O42" s="159"/>
      <c r="P42" s="159"/>
      <c r="Q42" s="159"/>
      <c r="R42" s="159"/>
      <c r="S42" s="159"/>
      <c r="T42" s="159"/>
      <c r="U42" s="159"/>
      <c r="V42" s="159"/>
      <c r="W42" s="159"/>
      <c r="X42" s="159"/>
      <c r="Y42" s="136" t="s">
        <v>52</v>
      </c>
    </row>
    <row r="43" spans="1:25" ht="15" customHeight="1">
      <c r="A43" s="150"/>
      <c r="B43" s="151"/>
      <c r="C43" s="152"/>
      <c r="D43" s="157"/>
      <c r="E43" s="130" t="s">
        <v>1</v>
      </c>
      <c r="F43" s="131"/>
      <c r="G43" s="132"/>
      <c r="H43" s="63" t="s">
        <v>2</v>
      </c>
      <c r="I43" s="130" t="s">
        <v>3</v>
      </c>
      <c r="J43" s="131"/>
      <c r="K43" s="131"/>
      <c r="L43" s="131"/>
      <c r="M43" s="132"/>
      <c r="N43" s="63" t="s">
        <v>2</v>
      </c>
      <c r="O43" s="130" t="s">
        <v>47</v>
      </c>
      <c r="P43" s="131"/>
      <c r="Q43" s="131"/>
      <c r="R43" s="132"/>
      <c r="S43" s="63" t="s">
        <v>2</v>
      </c>
      <c r="T43" s="130" t="s">
        <v>48</v>
      </c>
      <c r="U43" s="131"/>
      <c r="V43" s="131"/>
      <c r="W43" s="132"/>
      <c r="X43" s="63" t="s">
        <v>2</v>
      </c>
      <c r="Y43" s="137"/>
    </row>
    <row r="44" spans="1:25" ht="15" customHeight="1">
      <c r="A44" s="153"/>
      <c r="B44" s="154"/>
      <c r="C44" s="155"/>
      <c r="D44" s="158"/>
      <c r="E44" s="139" t="s">
        <v>6</v>
      </c>
      <c r="F44" s="140"/>
      <c r="G44" s="141"/>
      <c r="H44" s="35" t="s">
        <v>7</v>
      </c>
      <c r="I44" s="139" t="s">
        <v>8</v>
      </c>
      <c r="J44" s="140"/>
      <c r="K44" s="140"/>
      <c r="L44" s="140"/>
      <c r="M44" s="141"/>
      <c r="N44" s="35" t="s">
        <v>7</v>
      </c>
      <c r="O44" s="139" t="s">
        <v>49</v>
      </c>
      <c r="P44" s="140"/>
      <c r="Q44" s="140"/>
      <c r="R44" s="141"/>
      <c r="S44" s="35" t="s">
        <v>7</v>
      </c>
      <c r="T44" s="139" t="s">
        <v>50</v>
      </c>
      <c r="U44" s="140"/>
      <c r="V44" s="140"/>
      <c r="W44" s="141"/>
      <c r="X44" s="35" t="s">
        <v>7</v>
      </c>
      <c r="Y44" s="138"/>
    </row>
    <row r="45" spans="1:25" ht="26.1" customHeight="1">
      <c r="A45" s="36" t="s">
        <v>196</v>
      </c>
      <c r="B45" s="116" t="s">
        <v>20</v>
      </c>
      <c r="C45" s="117"/>
      <c r="D45" s="35">
        <v>7</v>
      </c>
      <c r="E45" s="118" t="s">
        <v>22</v>
      </c>
      <c r="F45" s="119"/>
      <c r="G45" s="120"/>
      <c r="H45" s="37" t="s">
        <v>95</v>
      </c>
      <c r="I45" s="121"/>
      <c r="J45" s="122"/>
      <c r="K45" s="122"/>
      <c r="L45" s="122"/>
      <c r="M45" s="123"/>
      <c r="N45" s="62"/>
      <c r="O45" s="121"/>
      <c r="P45" s="122"/>
      <c r="Q45" s="122"/>
      <c r="R45" s="123"/>
      <c r="S45" s="39"/>
      <c r="T45" s="124"/>
      <c r="U45" s="125"/>
      <c r="V45" s="125"/>
      <c r="W45" s="126"/>
      <c r="X45" s="40"/>
      <c r="Y45" s="41" t="b">
        <f t="shared" ref="Y45:Y46" si="1">IF(AND(H45="",N45="",S45="",X45=""),0,IF(H45="○",D45*1,IF(N45="○",D45*3,IF(S45="○",D45*5,IF(X45="○",D45*8)))))</f>
        <v>0</v>
      </c>
    </row>
    <row r="46" spans="1:25" ht="26.1" customHeight="1" thickBot="1">
      <c r="A46" s="42" t="s">
        <v>202</v>
      </c>
      <c r="B46" s="127" t="s">
        <v>21</v>
      </c>
      <c r="C46" s="128"/>
      <c r="D46" s="63">
        <v>5</v>
      </c>
      <c r="E46" s="129" t="s">
        <v>23</v>
      </c>
      <c r="F46" s="129"/>
      <c r="G46" s="129"/>
      <c r="H46" s="37" t="s">
        <v>95</v>
      </c>
      <c r="I46" s="130" t="s">
        <v>24</v>
      </c>
      <c r="J46" s="131"/>
      <c r="K46" s="131"/>
      <c r="L46" s="131"/>
      <c r="M46" s="132"/>
      <c r="N46" s="37" t="s">
        <v>95</v>
      </c>
      <c r="O46" s="130" t="s">
        <v>76</v>
      </c>
      <c r="P46" s="131"/>
      <c r="Q46" s="131"/>
      <c r="R46" s="132"/>
      <c r="S46" s="37" t="s">
        <v>95</v>
      </c>
      <c r="T46" s="133" t="s">
        <v>25</v>
      </c>
      <c r="U46" s="134"/>
      <c r="V46" s="134"/>
      <c r="W46" s="135"/>
      <c r="X46" s="37" t="s">
        <v>95</v>
      </c>
      <c r="Y46" s="43" t="b">
        <f t="shared" si="1"/>
        <v>0</v>
      </c>
    </row>
    <row r="47" spans="1:25" ht="20.100000000000001" customHeight="1" thickBot="1">
      <c r="A47" s="115" t="s">
        <v>259</v>
      </c>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44">
        <f>SUM(Y45:Y46)</f>
        <v>0</v>
      </c>
    </row>
  </sheetData>
  <mergeCells count="178">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T28:U28"/>
    <mergeCell ref="V28:W28"/>
    <mergeCell ref="A29:X29"/>
    <mergeCell ref="A30:C32"/>
    <mergeCell ref="D30:D32"/>
    <mergeCell ref="E30:X30"/>
    <mergeCell ref="B28:C28"/>
    <mergeCell ref="E28:F28"/>
    <mergeCell ref="H28:J28"/>
    <mergeCell ref="L28:O28"/>
    <mergeCell ref="P28:Q28"/>
    <mergeCell ref="R28:S28"/>
    <mergeCell ref="Y30:Y32"/>
    <mergeCell ref="E31:G31"/>
    <mergeCell ref="I31:M31"/>
    <mergeCell ref="O31:R31"/>
    <mergeCell ref="T31:W31"/>
    <mergeCell ref="E32:G32"/>
    <mergeCell ref="I32:M32"/>
    <mergeCell ref="O32:R32"/>
    <mergeCell ref="T32:W32"/>
    <mergeCell ref="B33:C33"/>
    <mergeCell ref="E33:G33"/>
    <mergeCell ref="I33:M33"/>
    <mergeCell ref="O33:R33"/>
    <mergeCell ref="T33:W33"/>
    <mergeCell ref="B34:C34"/>
    <mergeCell ref="E34:G34"/>
    <mergeCell ref="I34:M34"/>
    <mergeCell ref="O34:R34"/>
    <mergeCell ref="T34:W34"/>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T39:U39"/>
    <mergeCell ref="V39:W39"/>
    <mergeCell ref="A40:X40"/>
    <mergeCell ref="A42:C44"/>
    <mergeCell ref="D42:D44"/>
    <mergeCell ref="E42:X42"/>
    <mergeCell ref="B39:C39"/>
    <mergeCell ref="E39:F39"/>
    <mergeCell ref="H39:J39"/>
    <mergeCell ref="L39:O39"/>
    <mergeCell ref="P39:Q39"/>
    <mergeCell ref="R39:S39"/>
    <mergeCell ref="Y42:Y44"/>
    <mergeCell ref="E43:G43"/>
    <mergeCell ref="I43:M43"/>
    <mergeCell ref="O43:R43"/>
    <mergeCell ref="T43:W43"/>
    <mergeCell ref="E44:G44"/>
    <mergeCell ref="I44:M44"/>
    <mergeCell ref="O44:R44"/>
    <mergeCell ref="T44:W44"/>
    <mergeCell ref="A47:X47"/>
    <mergeCell ref="B45:C45"/>
    <mergeCell ref="E45:G45"/>
    <mergeCell ref="I45:M45"/>
    <mergeCell ref="O45:R45"/>
    <mergeCell ref="T45:W45"/>
    <mergeCell ref="B46:C46"/>
    <mergeCell ref="E46:G46"/>
    <mergeCell ref="I46:M46"/>
    <mergeCell ref="O46:R46"/>
    <mergeCell ref="T46:W46"/>
  </mergeCells>
  <phoneticPr fontId="1"/>
  <dataValidations count="2">
    <dataValidation type="list" allowBlank="1" showInputMessage="1" showErrorMessage="1" sqref="G39 K39 P39:Q39 T39:U39">
      <formula1>"　,〇"</formula1>
    </dataValidation>
    <dataValidation type="list" allowBlank="1" showInputMessage="1" showErrorMessage="1" sqref="X46 S46 N46 H45:H46 G26:G28 K26:K28 P26:Q28 T26:U28 X26:X28 H13 N13:N16 X19 X15 S18:S19 S13:S16 N18:N20 H15:H21">
      <formula1>"　,○"</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zoomScaleNormal="100" workbookViewId="0">
      <selection activeCell="AF14" sqref="AF14"/>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132</v>
      </c>
      <c r="B1" s="1"/>
    </row>
    <row r="2" spans="1:31" s="2" customFormat="1" ht="17.25" customHeight="1">
      <c r="A2" s="302" t="s">
        <v>291</v>
      </c>
      <c r="B2" s="302"/>
      <c r="C2" s="302"/>
      <c r="D2" s="302"/>
      <c r="E2" s="302"/>
      <c r="F2" s="302"/>
      <c r="G2" s="302"/>
      <c r="H2" s="302"/>
      <c r="I2" s="302"/>
      <c r="J2" s="302"/>
      <c r="K2" s="302"/>
      <c r="L2" s="302"/>
      <c r="M2" s="302"/>
      <c r="N2" s="302"/>
      <c r="O2" s="302"/>
      <c r="P2" s="302"/>
      <c r="Q2" s="302"/>
      <c r="R2" s="302"/>
      <c r="S2" s="302"/>
      <c r="T2" s="302"/>
      <c r="U2" s="302"/>
      <c r="V2" s="302"/>
      <c r="W2" s="302"/>
      <c r="X2" s="302"/>
      <c r="Y2" s="302"/>
      <c r="Z2" s="8"/>
      <c r="AA2" s="8"/>
      <c r="AB2" s="8"/>
      <c r="AC2" s="8"/>
      <c r="AD2" s="8"/>
    </row>
    <row r="3" spans="1:31" s="2" customFormat="1" ht="9" customHeight="1" thickBot="1"/>
    <row r="4" spans="1:31" s="2" customFormat="1" ht="13.5" customHeight="1" thickBot="1">
      <c r="C4" s="303" t="s">
        <v>9</v>
      </c>
      <c r="D4" s="304"/>
      <c r="E4" s="304"/>
      <c r="F4" s="304"/>
      <c r="G4" s="304"/>
      <c r="H4" s="304"/>
      <c r="I4" s="304"/>
      <c r="J4" s="304"/>
      <c r="K4" s="304"/>
      <c r="L4" s="304"/>
      <c r="M4" s="304"/>
      <c r="N4" s="304"/>
      <c r="O4" s="304"/>
      <c r="P4" s="304"/>
      <c r="Q4" s="304"/>
      <c r="R4" s="304"/>
      <c r="S4" s="304"/>
      <c r="T4" s="304"/>
      <c r="U4" s="304"/>
      <c r="V4" s="304"/>
      <c r="W4" s="305"/>
      <c r="X4" s="306"/>
      <c r="Y4" s="9"/>
      <c r="Z4" s="9"/>
      <c r="AA4" s="9"/>
      <c r="AB4" s="9"/>
      <c r="AC4" s="9"/>
      <c r="AD4" s="9"/>
      <c r="AE4" s="9"/>
    </row>
    <row r="5" spans="1:31" s="2" customFormat="1" ht="13.5" customHeight="1" thickBot="1">
      <c r="C5" s="303"/>
      <c r="D5" s="304"/>
      <c r="E5" s="304"/>
      <c r="F5" s="304"/>
      <c r="G5" s="304"/>
      <c r="H5" s="304"/>
      <c r="I5" s="304"/>
      <c r="J5" s="304"/>
      <c r="K5" s="304"/>
      <c r="L5" s="304"/>
      <c r="M5" s="304"/>
      <c r="N5" s="304"/>
      <c r="O5" s="304"/>
      <c r="P5" s="304"/>
      <c r="Q5" s="304"/>
      <c r="R5" s="304"/>
      <c r="S5" s="304"/>
      <c r="T5" s="304"/>
      <c r="U5" s="304"/>
      <c r="V5" s="304"/>
      <c r="W5" s="305"/>
      <c r="X5" s="306"/>
      <c r="Y5" s="9"/>
      <c r="Z5" s="9"/>
      <c r="AA5" s="9"/>
      <c r="AB5" s="9"/>
      <c r="AC5" s="9"/>
      <c r="AD5" s="9"/>
      <c r="AE5" s="9"/>
    </row>
    <row r="6" spans="1:31" s="2" customFormat="1" ht="10.5" customHeight="1" thickBot="1">
      <c r="C6" s="303"/>
      <c r="D6" s="304"/>
      <c r="E6" s="304"/>
      <c r="F6" s="304"/>
      <c r="G6" s="304"/>
      <c r="H6" s="304"/>
      <c r="I6" s="304"/>
      <c r="J6" s="304"/>
      <c r="K6" s="304"/>
      <c r="L6" s="304"/>
      <c r="M6" s="304"/>
      <c r="N6" s="304"/>
      <c r="O6" s="304"/>
      <c r="P6" s="304"/>
      <c r="Q6" s="304"/>
      <c r="R6" s="304"/>
      <c r="S6" s="304"/>
      <c r="T6" s="304"/>
      <c r="U6" s="304"/>
      <c r="V6" s="304"/>
      <c r="W6" s="305"/>
      <c r="X6" s="306"/>
      <c r="Y6" s="9"/>
      <c r="Z6" s="9"/>
      <c r="AA6" s="9"/>
      <c r="AB6" s="9"/>
      <c r="AC6" s="9"/>
      <c r="AD6" s="9"/>
      <c r="AE6" s="9"/>
    </row>
    <row r="7" spans="1:31" s="2" customFormat="1" ht="18" customHeight="1" thickBot="1">
      <c r="C7" s="307" t="s">
        <v>289</v>
      </c>
      <c r="D7" s="308"/>
      <c r="E7" s="308"/>
      <c r="F7" s="308"/>
      <c r="G7" s="308"/>
      <c r="H7" s="308"/>
      <c r="I7" s="308"/>
      <c r="J7" s="308"/>
      <c r="K7" s="308"/>
      <c r="L7" s="308"/>
      <c r="M7" s="308"/>
      <c r="N7" s="308"/>
      <c r="O7" s="308"/>
      <c r="P7" s="308"/>
      <c r="Q7" s="308"/>
      <c r="R7" s="308"/>
      <c r="S7" s="308"/>
      <c r="T7" s="308"/>
      <c r="U7" s="308"/>
      <c r="V7" s="308"/>
      <c r="W7" s="308"/>
      <c r="X7" s="309"/>
      <c r="Y7" s="10"/>
      <c r="Z7" s="10"/>
      <c r="AA7" s="10"/>
      <c r="AB7" s="10"/>
      <c r="AC7" s="10"/>
      <c r="AD7" s="10"/>
      <c r="AE7" s="10"/>
    </row>
    <row r="8" spans="1:31" s="2" customFormat="1" ht="18" customHeight="1" thickBot="1">
      <c r="C8" s="307" t="s">
        <v>290</v>
      </c>
      <c r="D8" s="308"/>
      <c r="E8" s="308"/>
      <c r="F8" s="308"/>
      <c r="G8" s="308"/>
      <c r="H8" s="308"/>
      <c r="I8" s="308"/>
      <c r="J8" s="308"/>
      <c r="K8" s="308"/>
      <c r="L8" s="308"/>
      <c r="M8" s="308"/>
      <c r="N8" s="308"/>
      <c r="O8" s="308"/>
      <c r="P8" s="308"/>
      <c r="Q8" s="308"/>
      <c r="R8" s="308"/>
      <c r="S8" s="308"/>
      <c r="T8" s="308"/>
      <c r="U8" s="308"/>
      <c r="V8" s="308"/>
      <c r="W8" s="308"/>
      <c r="X8" s="309"/>
    </row>
    <row r="9" spans="1:31" s="2" customFormat="1" ht="9.75" customHeight="1" thickBot="1"/>
    <row r="10" spans="1:31" ht="15" customHeight="1">
      <c r="A10" s="310" t="s">
        <v>313</v>
      </c>
      <c r="B10" s="311"/>
      <c r="C10" s="312"/>
      <c r="D10" s="319" t="s">
        <v>0</v>
      </c>
      <c r="E10" s="322" t="s">
        <v>51</v>
      </c>
      <c r="F10" s="322"/>
      <c r="G10" s="322"/>
      <c r="H10" s="322"/>
      <c r="I10" s="322"/>
      <c r="J10" s="322"/>
      <c r="K10" s="322"/>
      <c r="L10" s="322"/>
      <c r="M10" s="322"/>
      <c r="N10" s="322"/>
      <c r="O10" s="322"/>
      <c r="P10" s="322"/>
      <c r="Q10" s="322"/>
      <c r="R10" s="322"/>
      <c r="S10" s="322"/>
      <c r="T10" s="322"/>
      <c r="U10" s="322"/>
      <c r="V10" s="322"/>
      <c r="W10" s="322"/>
      <c r="X10" s="322"/>
      <c r="Y10" s="323" t="s">
        <v>52</v>
      </c>
    </row>
    <row r="11" spans="1:31" ht="15" customHeight="1">
      <c r="A11" s="313"/>
      <c r="B11" s="314"/>
      <c r="C11" s="315"/>
      <c r="D11" s="320"/>
      <c r="E11" s="273" t="s">
        <v>1</v>
      </c>
      <c r="F11" s="274"/>
      <c r="G11" s="275"/>
      <c r="H11" s="31" t="s">
        <v>2</v>
      </c>
      <c r="I11" s="273" t="s">
        <v>3</v>
      </c>
      <c r="J11" s="274"/>
      <c r="K11" s="274"/>
      <c r="L11" s="274"/>
      <c r="M11" s="275"/>
      <c r="N11" s="31" t="s">
        <v>2</v>
      </c>
      <c r="O11" s="273" t="s">
        <v>47</v>
      </c>
      <c r="P11" s="274"/>
      <c r="Q11" s="274"/>
      <c r="R11" s="275"/>
      <c r="S11" s="31" t="s">
        <v>2</v>
      </c>
      <c r="T11" s="273" t="s">
        <v>48</v>
      </c>
      <c r="U11" s="274"/>
      <c r="V11" s="274"/>
      <c r="W11" s="275"/>
      <c r="X11" s="31" t="s">
        <v>2</v>
      </c>
      <c r="Y11" s="324"/>
    </row>
    <row r="12" spans="1:31" ht="15" customHeight="1">
      <c r="A12" s="316"/>
      <c r="B12" s="317"/>
      <c r="C12" s="318"/>
      <c r="D12" s="321"/>
      <c r="E12" s="299" t="s">
        <v>6</v>
      </c>
      <c r="F12" s="300"/>
      <c r="G12" s="301"/>
      <c r="H12" s="7" t="s">
        <v>7</v>
      </c>
      <c r="I12" s="299" t="s">
        <v>8</v>
      </c>
      <c r="J12" s="300"/>
      <c r="K12" s="300"/>
      <c r="L12" s="300"/>
      <c r="M12" s="301"/>
      <c r="N12" s="7" t="s">
        <v>7</v>
      </c>
      <c r="O12" s="299" t="s">
        <v>49</v>
      </c>
      <c r="P12" s="300"/>
      <c r="Q12" s="300"/>
      <c r="R12" s="301"/>
      <c r="S12" s="7" t="s">
        <v>7</v>
      </c>
      <c r="T12" s="299" t="s">
        <v>50</v>
      </c>
      <c r="U12" s="300"/>
      <c r="V12" s="300"/>
      <c r="W12" s="301"/>
      <c r="X12" s="7" t="s">
        <v>7</v>
      </c>
      <c r="Y12" s="325"/>
    </row>
    <row r="13" spans="1:31" ht="26.1" customHeight="1">
      <c r="A13" s="23" t="s">
        <v>53</v>
      </c>
      <c r="B13" s="263" t="s">
        <v>28</v>
      </c>
      <c r="C13" s="264"/>
      <c r="D13" s="64">
        <v>2</v>
      </c>
      <c r="E13" s="287" t="s">
        <v>29</v>
      </c>
      <c r="F13" s="287"/>
      <c r="G13" s="287"/>
      <c r="H13" s="64" t="s">
        <v>95</v>
      </c>
      <c r="I13" s="265" t="s">
        <v>66</v>
      </c>
      <c r="J13" s="266"/>
      <c r="K13" s="266"/>
      <c r="L13" s="266"/>
      <c r="M13" s="267"/>
      <c r="N13" s="64" t="s">
        <v>95</v>
      </c>
      <c r="O13" s="265" t="s">
        <v>72</v>
      </c>
      <c r="P13" s="266"/>
      <c r="Q13" s="266"/>
      <c r="R13" s="267"/>
      <c r="S13" s="64" t="s">
        <v>95</v>
      </c>
      <c r="T13" s="268"/>
      <c r="U13" s="269"/>
      <c r="V13" s="269"/>
      <c r="W13" s="270"/>
      <c r="X13" s="15"/>
      <c r="Y13" s="24" t="b">
        <f t="shared" ref="Y13:Y21" si="0">IF(AND(H13="",N13="",S13="",X13=""),0,IF(H13="○",D13*1,IF(N13="○",D13*3,IF(S13="○",D13*5,IF(X13="○",D13*8)))))</f>
        <v>0</v>
      </c>
    </row>
    <row r="14" spans="1:31" ht="26.1" customHeight="1">
      <c r="A14" s="23" t="s">
        <v>54</v>
      </c>
      <c r="B14" s="263" t="s">
        <v>30</v>
      </c>
      <c r="C14" s="264"/>
      <c r="D14" s="64">
        <v>1</v>
      </c>
      <c r="E14" s="298"/>
      <c r="F14" s="298"/>
      <c r="G14" s="298"/>
      <c r="H14" s="64"/>
      <c r="I14" s="265" t="s">
        <v>67</v>
      </c>
      <c r="J14" s="266"/>
      <c r="K14" s="266"/>
      <c r="L14" s="266"/>
      <c r="M14" s="267"/>
      <c r="N14" s="64" t="s">
        <v>95</v>
      </c>
      <c r="O14" s="295" t="s">
        <v>73</v>
      </c>
      <c r="P14" s="296"/>
      <c r="Q14" s="296"/>
      <c r="R14" s="297"/>
      <c r="S14" s="64" t="s">
        <v>95</v>
      </c>
      <c r="T14" s="268"/>
      <c r="U14" s="269"/>
      <c r="V14" s="269"/>
      <c r="W14" s="270"/>
      <c r="X14" s="15"/>
      <c r="Y14" s="24" t="b">
        <f t="shared" si="0"/>
        <v>0</v>
      </c>
    </row>
    <row r="15" spans="1:31" ht="26.1" customHeight="1">
      <c r="A15" s="23" t="s">
        <v>55</v>
      </c>
      <c r="B15" s="263" t="s">
        <v>301</v>
      </c>
      <c r="C15" s="264"/>
      <c r="D15" s="64">
        <v>1</v>
      </c>
      <c r="E15" s="287" t="s">
        <v>32</v>
      </c>
      <c r="F15" s="287"/>
      <c r="G15" s="287"/>
      <c r="H15" s="64" t="s">
        <v>95</v>
      </c>
      <c r="I15" s="265" t="s">
        <v>68</v>
      </c>
      <c r="J15" s="266"/>
      <c r="K15" s="266"/>
      <c r="L15" s="266"/>
      <c r="M15" s="267"/>
      <c r="N15" s="64" t="s">
        <v>95</v>
      </c>
      <c r="O15" s="265" t="s">
        <v>74</v>
      </c>
      <c r="P15" s="266"/>
      <c r="Q15" s="266"/>
      <c r="R15" s="267"/>
      <c r="S15" s="64" t="s">
        <v>95</v>
      </c>
      <c r="T15" s="295" t="s">
        <v>77</v>
      </c>
      <c r="U15" s="296"/>
      <c r="V15" s="296"/>
      <c r="W15" s="297"/>
      <c r="X15" s="64" t="s">
        <v>95</v>
      </c>
      <c r="Y15" s="24" t="b">
        <f t="shared" si="0"/>
        <v>0</v>
      </c>
    </row>
    <row r="16" spans="1:31" ht="26.1" customHeight="1">
      <c r="A16" s="23" t="s">
        <v>56</v>
      </c>
      <c r="B16" s="263" t="s">
        <v>33</v>
      </c>
      <c r="C16" s="264"/>
      <c r="D16" s="64">
        <v>2</v>
      </c>
      <c r="E16" s="287" t="s">
        <v>34</v>
      </c>
      <c r="F16" s="287"/>
      <c r="G16" s="287"/>
      <c r="H16" s="64" t="s">
        <v>95</v>
      </c>
      <c r="I16" s="265" t="s">
        <v>69</v>
      </c>
      <c r="J16" s="266"/>
      <c r="K16" s="266"/>
      <c r="L16" s="266"/>
      <c r="M16" s="267"/>
      <c r="N16" s="64" t="s">
        <v>95</v>
      </c>
      <c r="O16" s="265" t="s">
        <v>75</v>
      </c>
      <c r="P16" s="266"/>
      <c r="Q16" s="266"/>
      <c r="R16" s="267"/>
      <c r="S16" s="64" t="s">
        <v>95</v>
      </c>
      <c r="T16" s="268"/>
      <c r="U16" s="269"/>
      <c r="V16" s="269"/>
      <c r="W16" s="270"/>
      <c r="X16" s="15"/>
      <c r="Y16" s="24" t="b">
        <f t="shared" si="0"/>
        <v>0</v>
      </c>
    </row>
    <row r="17" spans="1:25" ht="26.1" customHeight="1">
      <c r="A17" s="23" t="s">
        <v>57</v>
      </c>
      <c r="B17" s="263" t="s">
        <v>35</v>
      </c>
      <c r="C17" s="264"/>
      <c r="D17" s="64">
        <v>5</v>
      </c>
      <c r="E17" s="265" t="s">
        <v>11</v>
      </c>
      <c r="F17" s="266"/>
      <c r="G17" s="267"/>
      <c r="H17" s="64" t="s">
        <v>95</v>
      </c>
      <c r="I17" s="292"/>
      <c r="J17" s="293"/>
      <c r="K17" s="293"/>
      <c r="L17" s="293"/>
      <c r="M17" s="294"/>
      <c r="N17" s="64"/>
      <c r="O17" s="292"/>
      <c r="P17" s="293"/>
      <c r="Q17" s="293"/>
      <c r="R17" s="294"/>
      <c r="S17" s="15"/>
      <c r="T17" s="268"/>
      <c r="U17" s="269"/>
      <c r="V17" s="269"/>
      <c r="W17" s="270"/>
      <c r="X17" s="15"/>
      <c r="Y17" s="24" t="b">
        <f t="shared" si="0"/>
        <v>0</v>
      </c>
    </row>
    <row r="18" spans="1:25" ht="26.1" customHeight="1">
      <c r="A18" s="23" t="s">
        <v>58</v>
      </c>
      <c r="B18" s="263" t="s">
        <v>36</v>
      </c>
      <c r="C18" s="264"/>
      <c r="D18" s="64">
        <v>1</v>
      </c>
      <c r="E18" s="287" t="s">
        <v>37</v>
      </c>
      <c r="F18" s="287"/>
      <c r="G18" s="287"/>
      <c r="H18" s="64" t="s">
        <v>95</v>
      </c>
      <c r="I18" s="295" t="s">
        <v>70</v>
      </c>
      <c r="J18" s="296"/>
      <c r="K18" s="296"/>
      <c r="L18" s="296"/>
      <c r="M18" s="297"/>
      <c r="N18" s="64" t="s">
        <v>95</v>
      </c>
      <c r="O18" s="265" t="s">
        <v>320</v>
      </c>
      <c r="P18" s="266"/>
      <c r="Q18" s="266"/>
      <c r="R18" s="267"/>
      <c r="S18" s="64" t="s">
        <v>95</v>
      </c>
      <c r="T18" s="268"/>
      <c r="U18" s="269"/>
      <c r="V18" s="269"/>
      <c r="W18" s="270"/>
      <c r="X18" s="15"/>
      <c r="Y18" s="24" t="b">
        <f t="shared" si="0"/>
        <v>0</v>
      </c>
    </row>
    <row r="19" spans="1:25" ht="26.1" customHeight="1">
      <c r="A19" s="23" t="s">
        <v>59</v>
      </c>
      <c r="B19" s="285" t="s">
        <v>80</v>
      </c>
      <c r="C19" s="286"/>
      <c r="D19" s="64">
        <v>2</v>
      </c>
      <c r="E19" s="287" t="s">
        <v>12</v>
      </c>
      <c r="F19" s="287"/>
      <c r="G19" s="287"/>
      <c r="H19" s="64" t="s">
        <v>95</v>
      </c>
      <c r="I19" s="265" t="s">
        <v>13</v>
      </c>
      <c r="J19" s="266"/>
      <c r="K19" s="266"/>
      <c r="L19" s="266"/>
      <c r="M19" s="267"/>
      <c r="N19" s="64" t="s">
        <v>95</v>
      </c>
      <c r="O19" s="265" t="s">
        <v>26</v>
      </c>
      <c r="P19" s="266"/>
      <c r="Q19" s="266"/>
      <c r="R19" s="267"/>
      <c r="S19" s="64" t="s">
        <v>95</v>
      </c>
      <c r="T19" s="263" t="s">
        <v>27</v>
      </c>
      <c r="U19" s="288"/>
      <c r="V19" s="288"/>
      <c r="W19" s="264"/>
      <c r="X19" s="64" t="s">
        <v>95</v>
      </c>
      <c r="Y19" s="24" t="b">
        <f t="shared" si="0"/>
        <v>0</v>
      </c>
    </row>
    <row r="20" spans="1:25" ht="26.1" customHeight="1">
      <c r="A20" s="23" t="s">
        <v>60</v>
      </c>
      <c r="B20" s="263" t="s">
        <v>38</v>
      </c>
      <c r="C20" s="264"/>
      <c r="D20" s="64">
        <v>2</v>
      </c>
      <c r="E20" s="289" t="s">
        <v>14</v>
      </c>
      <c r="F20" s="290"/>
      <c r="G20" s="291"/>
      <c r="H20" s="64" t="s">
        <v>95</v>
      </c>
      <c r="I20" s="265" t="s">
        <v>15</v>
      </c>
      <c r="J20" s="266"/>
      <c r="K20" s="266"/>
      <c r="L20" s="266"/>
      <c r="M20" s="267"/>
      <c r="N20" s="64" t="s">
        <v>95</v>
      </c>
      <c r="O20" s="292"/>
      <c r="P20" s="293"/>
      <c r="Q20" s="293"/>
      <c r="R20" s="294"/>
      <c r="S20" s="15"/>
      <c r="T20" s="268"/>
      <c r="U20" s="269"/>
      <c r="V20" s="269"/>
      <c r="W20" s="270"/>
      <c r="X20" s="15"/>
      <c r="Y20" s="24" t="b">
        <f t="shared" si="0"/>
        <v>0</v>
      </c>
    </row>
    <row r="21" spans="1:25" ht="26.1" customHeight="1" thickBot="1">
      <c r="A21" s="25" t="s">
        <v>190</v>
      </c>
      <c r="B21" s="271" t="s">
        <v>302</v>
      </c>
      <c r="C21" s="272"/>
      <c r="D21" s="31">
        <v>5</v>
      </c>
      <c r="E21" s="273" t="s">
        <v>18</v>
      </c>
      <c r="F21" s="274"/>
      <c r="G21" s="275"/>
      <c r="H21" s="64" t="s">
        <v>95</v>
      </c>
      <c r="I21" s="276"/>
      <c r="J21" s="277"/>
      <c r="K21" s="277"/>
      <c r="L21" s="277"/>
      <c r="M21" s="278"/>
      <c r="N21" s="64"/>
      <c r="O21" s="279"/>
      <c r="P21" s="280"/>
      <c r="Q21" s="280"/>
      <c r="R21" s="281"/>
      <c r="S21" s="45"/>
      <c r="T21" s="282"/>
      <c r="U21" s="283"/>
      <c r="V21" s="283"/>
      <c r="W21" s="284"/>
      <c r="X21" s="45"/>
      <c r="Y21" s="24" t="b">
        <f t="shared" si="0"/>
        <v>0</v>
      </c>
    </row>
    <row r="22" spans="1:25" ht="20.100000000000001" customHeight="1" thickBot="1">
      <c r="A22" s="241" t="s">
        <v>255</v>
      </c>
      <c r="B22" s="242"/>
      <c r="C22" s="242"/>
      <c r="D22" s="242"/>
      <c r="E22" s="242"/>
      <c r="F22" s="242"/>
      <c r="G22" s="242"/>
      <c r="H22" s="242"/>
      <c r="I22" s="242"/>
      <c r="J22" s="242"/>
      <c r="K22" s="242"/>
      <c r="L22" s="242"/>
      <c r="M22" s="242"/>
      <c r="N22" s="242"/>
      <c r="O22" s="242"/>
      <c r="P22" s="242"/>
      <c r="Q22" s="242"/>
      <c r="R22" s="242"/>
      <c r="S22" s="242"/>
      <c r="T22" s="242"/>
      <c r="U22" s="242"/>
      <c r="V22" s="242"/>
      <c r="W22" s="242"/>
      <c r="X22" s="243"/>
      <c r="Y22" s="12">
        <f>SUM(Y13:Y21)</f>
        <v>0</v>
      </c>
    </row>
    <row r="23" spans="1:25" ht="15" customHeight="1">
      <c r="A23" s="244" t="s">
        <v>303</v>
      </c>
      <c r="B23" s="245"/>
      <c r="C23" s="246"/>
      <c r="D23" s="252" t="s">
        <v>0</v>
      </c>
      <c r="E23" s="254" t="s">
        <v>51</v>
      </c>
      <c r="F23" s="254"/>
      <c r="G23" s="254"/>
      <c r="H23" s="254"/>
      <c r="I23" s="254"/>
      <c r="J23" s="254"/>
      <c r="K23" s="254"/>
      <c r="L23" s="254"/>
      <c r="M23" s="254"/>
      <c r="N23" s="254"/>
      <c r="O23" s="254"/>
      <c r="P23" s="254"/>
      <c r="Q23" s="254"/>
      <c r="R23" s="254"/>
      <c r="S23" s="254"/>
      <c r="T23" s="254"/>
      <c r="U23" s="254"/>
      <c r="V23" s="254"/>
      <c r="W23" s="254"/>
      <c r="X23" s="254"/>
      <c r="Y23" s="255" t="s">
        <v>52</v>
      </c>
    </row>
    <row r="24" spans="1:25" ht="15" customHeight="1">
      <c r="A24" s="247"/>
      <c r="B24" s="248"/>
      <c r="C24" s="246"/>
      <c r="D24" s="252"/>
      <c r="E24" s="257" t="s">
        <v>1</v>
      </c>
      <c r="F24" s="258"/>
      <c r="G24" s="3" t="s">
        <v>2</v>
      </c>
      <c r="H24" s="257" t="s">
        <v>3</v>
      </c>
      <c r="I24" s="258"/>
      <c r="J24" s="258"/>
      <c r="K24" s="3" t="s">
        <v>2</v>
      </c>
      <c r="L24" s="257" t="s">
        <v>47</v>
      </c>
      <c r="M24" s="258"/>
      <c r="N24" s="258"/>
      <c r="O24" s="259"/>
      <c r="P24" s="257" t="s">
        <v>99</v>
      </c>
      <c r="Q24" s="259"/>
      <c r="R24" s="257" t="s">
        <v>48</v>
      </c>
      <c r="S24" s="259"/>
      <c r="T24" s="257" t="s">
        <v>99</v>
      </c>
      <c r="U24" s="259"/>
      <c r="V24" s="257" t="s">
        <v>104</v>
      </c>
      <c r="W24" s="259"/>
      <c r="X24" s="3" t="s">
        <v>87</v>
      </c>
      <c r="Y24" s="255"/>
    </row>
    <row r="25" spans="1:25" ht="15" customHeight="1">
      <c r="A25" s="249"/>
      <c r="B25" s="250"/>
      <c r="C25" s="251"/>
      <c r="D25" s="253"/>
      <c r="E25" s="260" t="s">
        <v>117</v>
      </c>
      <c r="F25" s="261"/>
      <c r="G25" s="4" t="s">
        <v>88</v>
      </c>
      <c r="H25" s="260" t="s">
        <v>117</v>
      </c>
      <c r="I25" s="261"/>
      <c r="J25" s="261"/>
      <c r="K25" s="4" t="s">
        <v>88</v>
      </c>
      <c r="L25" s="260" t="s">
        <v>118</v>
      </c>
      <c r="M25" s="261"/>
      <c r="N25" s="261"/>
      <c r="O25" s="262"/>
      <c r="P25" s="260" t="s">
        <v>88</v>
      </c>
      <c r="Q25" s="262"/>
      <c r="R25" s="260" t="s">
        <v>118</v>
      </c>
      <c r="S25" s="262"/>
      <c r="T25" s="260" t="s">
        <v>88</v>
      </c>
      <c r="U25" s="262"/>
      <c r="V25" s="260" t="s">
        <v>118</v>
      </c>
      <c r="W25" s="262"/>
      <c r="X25" s="4" t="s">
        <v>88</v>
      </c>
      <c r="Y25" s="256"/>
    </row>
    <row r="26" spans="1:25" ht="26.1" customHeight="1">
      <c r="A26" s="20" t="s">
        <v>62</v>
      </c>
      <c r="B26" s="236" t="s">
        <v>100</v>
      </c>
      <c r="C26" s="237"/>
      <c r="D26" s="32">
        <v>1</v>
      </c>
      <c r="E26" s="234" t="s">
        <v>89</v>
      </c>
      <c r="F26" s="240"/>
      <c r="G26" s="32" t="s">
        <v>95</v>
      </c>
      <c r="H26" s="234" t="s">
        <v>105</v>
      </c>
      <c r="I26" s="240"/>
      <c r="J26" s="240"/>
      <c r="K26" s="32"/>
      <c r="L26" s="234" t="s">
        <v>106</v>
      </c>
      <c r="M26" s="240"/>
      <c r="N26" s="240"/>
      <c r="O26" s="235"/>
      <c r="P26" s="234" t="s">
        <v>95</v>
      </c>
      <c r="Q26" s="235"/>
      <c r="R26" s="234" t="s">
        <v>107</v>
      </c>
      <c r="S26" s="235"/>
      <c r="T26" s="234" t="s">
        <v>95</v>
      </c>
      <c r="U26" s="235"/>
      <c r="V26" s="236" t="s">
        <v>109</v>
      </c>
      <c r="W26" s="237"/>
      <c r="X26" s="32" t="s">
        <v>95</v>
      </c>
      <c r="Y26" s="21" t="b">
        <f>IF(AND(G26="",K26="",P26="",T26="",X26=""),0,IF(G26="○",D26*2,IF(K26="○",D26*4,IF(P26="○",D26*6,IF(T26="○",D26*8,IF(X26="○",D26*10))))))</f>
        <v>0</v>
      </c>
    </row>
    <row r="27" spans="1:25" ht="26.1" customHeight="1">
      <c r="A27" s="20" t="s">
        <v>191</v>
      </c>
      <c r="B27" s="238" t="s">
        <v>86</v>
      </c>
      <c r="C27" s="239"/>
      <c r="D27" s="46">
        <v>1</v>
      </c>
      <c r="E27" s="234" t="s">
        <v>89</v>
      </c>
      <c r="F27" s="240"/>
      <c r="G27" s="32"/>
      <c r="H27" s="234" t="s">
        <v>92</v>
      </c>
      <c r="I27" s="240"/>
      <c r="J27" s="240"/>
      <c r="K27" s="32" t="s">
        <v>95</v>
      </c>
      <c r="L27" s="234" t="s">
        <v>93</v>
      </c>
      <c r="M27" s="240"/>
      <c r="N27" s="240"/>
      <c r="O27" s="235"/>
      <c r="P27" s="234"/>
      <c r="Q27" s="235"/>
      <c r="R27" s="234" t="s">
        <v>108</v>
      </c>
      <c r="S27" s="235"/>
      <c r="T27" s="234"/>
      <c r="U27" s="235"/>
      <c r="V27" s="236" t="s">
        <v>110</v>
      </c>
      <c r="W27" s="237"/>
      <c r="X27" s="32" t="s">
        <v>95</v>
      </c>
      <c r="Y27" s="21" t="b">
        <f>IF(AND(G27="",K27="",P27="",T27="",X27=""),0,IF(G27="○",D27*2,IF(K27="○",D27*4,IF(P27="○",D27*6,IF(T27="○",D27*8,IF(X27="○",D27*10))))))</f>
        <v>0</v>
      </c>
    </row>
    <row r="28" spans="1:25" ht="26.1" customHeight="1" thickBot="1">
      <c r="A28" s="22" t="s">
        <v>192</v>
      </c>
      <c r="B28" s="231" t="s">
        <v>102</v>
      </c>
      <c r="C28" s="232"/>
      <c r="D28" s="47">
        <v>1</v>
      </c>
      <c r="E28" s="214" t="s">
        <v>89</v>
      </c>
      <c r="F28" s="233"/>
      <c r="G28" s="48"/>
      <c r="H28" s="214" t="s">
        <v>92</v>
      </c>
      <c r="I28" s="233"/>
      <c r="J28" s="233"/>
      <c r="K28" s="48"/>
      <c r="L28" s="214" t="s">
        <v>93</v>
      </c>
      <c r="M28" s="233"/>
      <c r="N28" s="233"/>
      <c r="O28" s="215"/>
      <c r="P28" s="214" t="s">
        <v>95</v>
      </c>
      <c r="Q28" s="215"/>
      <c r="R28" s="214" t="s">
        <v>108</v>
      </c>
      <c r="S28" s="215"/>
      <c r="T28" s="214"/>
      <c r="U28" s="215"/>
      <c r="V28" s="216" t="s">
        <v>110</v>
      </c>
      <c r="W28" s="217"/>
      <c r="X28" s="48" t="s">
        <v>95</v>
      </c>
      <c r="Y28" s="21" t="b">
        <f>IF(AND(G28="",K28="",P28="",T28="",X28=""),0,IF(G28="○",D28*2,IF(K28="○",D28*4,IF(P28="○",D28*6,IF(T28="○",D28*8,IF(X28="○",D28*10))))))</f>
        <v>0</v>
      </c>
    </row>
    <row r="29" spans="1:25" ht="20.100000000000001" customHeight="1" thickBot="1">
      <c r="A29" s="218" t="s">
        <v>256</v>
      </c>
      <c r="B29" s="218"/>
      <c r="C29" s="218"/>
      <c r="D29" s="218"/>
      <c r="E29" s="219"/>
      <c r="F29" s="219"/>
      <c r="G29" s="219"/>
      <c r="H29" s="219"/>
      <c r="I29" s="219"/>
      <c r="J29" s="219"/>
      <c r="K29" s="219"/>
      <c r="L29" s="219"/>
      <c r="M29" s="219"/>
      <c r="N29" s="219"/>
      <c r="O29" s="219"/>
      <c r="P29" s="219"/>
      <c r="Q29" s="219"/>
      <c r="R29" s="219"/>
      <c r="S29" s="219"/>
      <c r="T29" s="219"/>
      <c r="U29" s="219"/>
      <c r="V29" s="219"/>
      <c r="W29" s="219"/>
      <c r="X29" s="219"/>
      <c r="Y29" s="49">
        <f>SUM(Y26:Y28)</f>
        <v>0</v>
      </c>
    </row>
    <row r="30" spans="1:25" ht="15" customHeight="1">
      <c r="A30" s="220" t="s">
        <v>304</v>
      </c>
      <c r="B30" s="221"/>
      <c r="C30" s="222"/>
      <c r="D30" s="228" t="s">
        <v>0</v>
      </c>
      <c r="E30" s="230" t="s">
        <v>51</v>
      </c>
      <c r="F30" s="230"/>
      <c r="G30" s="230"/>
      <c r="H30" s="230"/>
      <c r="I30" s="230"/>
      <c r="J30" s="230"/>
      <c r="K30" s="230"/>
      <c r="L30" s="230"/>
      <c r="M30" s="230"/>
      <c r="N30" s="230"/>
      <c r="O30" s="230"/>
      <c r="P30" s="230"/>
      <c r="Q30" s="230"/>
      <c r="R30" s="230"/>
      <c r="S30" s="230"/>
      <c r="T30" s="230"/>
      <c r="U30" s="230"/>
      <c r="V30" s="230"/>
      <c r="W30" s="230"/>
      <c r="X30" s="230"/>
      <c r="Y30" s="209" t="s">
        <v>52</v>
      </c>
    </row>
    <row r="31" spans="1:25" ht="15" customHeight="1">
      <c r="A31" s="223"/>
      <c r="B31" s="224"/>
      <c r="C31" s="222"/>
      <c r="D31" s="228"/>
      <c r="E31" s="197" t="s">
        <v>1</v>
      </c>
      <c r="F31" s="198"/>
      <c r="G31" s="199"/>
      <c r="H31" s="5" t="s">
        <v>83</v>
      </c>
      <c r="I31" s="197" t="s">
        <v>3</v>
      </c>
      <c r="J31" s="198"/>
      <c r="K31" s="198"/>
      <c r="L31" s="198"/>
      <c r="M31" s="199"/>
      <c r="N31" s="5" t="s">
        <v>83</v>
      </c>
      <c r="O31" s="197" t="s">
        <v>47</v>
      </c>
      <c r="P31" s="198"/>
      <c r="Q31" s="198"/>
      <c r="R31" s="199"/>
      <c r="S31" s="5" t="s">
        <v>83</v>
      </c>
      <c r="T31" s="197" t="s">
        <v>48</v>
      </c>
      <c r="U31" s="198"/>
      <c r="V31" s="198"/>
      <c r="W31" s="199"/>
      <c r="X31" s="5" t="s">
        <v>83</v>
      </c>
      <c r="Y31" s="209"/>
    </row>
    <row r="32" spans="1:25" ht="15" customHeight="1">
      <c r="A32" s="225"/>
      <c r="B32" s="226"/>
      <c r="C32" s="227"/>
      <c r="D32" s="229"/>
      <c r="E32" s="211" t="s">
        <v>6</v>
      </c>
      <c r="F32" s="212"/>
      <c r="G32" s="213"/>
      <c r="H32" s="6" t="s">
        <v>84</v>
      </c>
      <c r="I32" s="211" t="s">
        <v>6</v>
      </c>
      <c r="J32" s="212"/>
      <c r="K32" s="212"/>
      <c r="L32" s="212"/>
      <c r="M32" s="213"/>
      <c r="N32" s="6" t="s">
        <v>84</v>
      </c>
      <c r="O32" s="211" t="s">
        <v>91</v>
      </c>
      <c r="P32" s="212"/>
      <c r="Q32" s="212"/>
      <c r="R32" s="213"/>
      <c r="S32" s="6" t="s">
        <v>84</v>
      </c>
      <c r="T32" s="211" t="s">
        <v>91</v>
      </c>
      <c r="U32" s="212"/>
      <c r="V32" s="212"/>
      <c r="W32" s="213"/>
      <c r="X32" s="6" t="s">
        <v>84</v>
      </c>
      <c r="Y32" s="210"/>
    </row>
    <row r="33" spans="1:25" ht="26.1" customHeight="1">
      <c r="A33" s="26" t="s">
        <v>193</v>
      </c>
      <c r="B33" s="181" t="s">
        <v>81</v>
      </c>
      <c r="C33" s="182"/>
      <c r="D33" s="16">
        <v>3</v>
      </c>
      <c r="E33" s="183" t="s">
        <v>82</v>
      </c>
      <c r="F33" s="184"/>
      <c r="G33" s="185"/>
      <c r="H33" s="59"/>
      <c r="I33" s="186"/>
      <c r="J33" s="187"/>
      <c r="K33" s="187"/>
      <c r="L33" s="187"/>
      <c r="M33" s="188"/>
      <c r="N33" s="65"/>
      <c r="O33" s="189"/>
      <c r="P33" s="190"/>
      <c r="Q33" s="190"/>
      <c r="R33" s="191"/>
      <c r="S33" s="50"/>
      <c r="T33" s="192"/>
      <c r="U33" s="193"/>
      <c r="V33" s="193"/>
      <c r="W33" s="194"/>
      <c r="X33" s="50"/>
      <c r="Y33" s="27">
        <f>D33*1*(H33+N33+S33+X33)</f>
        <v>0</v>
      </c>
    </row>
    <row r="34" spans="1:25" ht="26.1" customHeight="1" thickBot="1">
      <c r="A34" s="28" t="s">
        <v>194</v>
      </c>
      <c r="B34" s="195" t="s">
        <v>101</v>
      </c>
      <c r="C34" s="196"/>
      <c r="D34" s="18">
        <v>5</v>
      </c>
      <c r="E34" s="197" t="s">
        <v>82</v>
      </c>
      <c r="F34" s="198"/>
      <c r="G34" s="199"/>
      <c r="H34" s="5"/>
      <c r="I34" s="200"/>
      <c r="J34" s="201"/>
      <c r="K34" s="201"/>
      <c r="L34" s="201"/>
      <c r="M34" s="202"/>
      <c r="N34" s="60"/>
      <c r="O34" s="203"/>
      <c r="P34" s="204"/>
      <c r="Q34" s="204"/>
      <c r="R34" s="205"/>
      <c r="S34" s="51"/>
      <c r="T34" s="206"/>
      <c r="U34" s="207"/>
      <c r="V34" s="207"/>
      <c r="W34" s="208"/>
      <c r="X34" s="51"/>
      <c r="Y34" s="52">
        <f>D34*1*(H34+N34+S34+X34)</f>
        <v>0</v>
      </c>
    </row>
    <row r="35" spans="1:25" ht="20.100000000000001" customHeight="1" thickBot="1">
      <c r="A35" s="164" t="s">
        <v>257</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1">
        <f>SUM(Y33:Y34)</f>
        <v>0</v>
      </c>
    </row>
    <row r="36" spans="1:25" ht="15" customHeight="1">
      <c r="A36" s="165" t="s">
        <v>305</v>
      </c>
      <c r="B36" s="166"/>
      <c r="C36" s="167"/>
      <c r="D36" s="173" t="s">
        <v>0</v>
      </c>
      <c r="E36" s="175" t="s">
        <v>51</v>
      </c>
      <c r="F36" s="175"/>
      <c r="G36" s="175"/>
      <c r="H36" s="175"/>
      <c r="I36" s="175"/>
      <c r="J36" s="175"/>
      <c r="K36" s="175"/>
      <c r="L36" s="175"/>
      <c r="M36" s="175"/>
      <c r="N36" s="175"/>
      <c r="O36" s="175"/>
      <c r="P36" s="175"/>
      <c r="Q36" s="175"/>
      <c r="R36" s="175"/>
      <c r="S36" s="175"/>
      <c r="T36" s="175"/>
      <c r="U36" s="175"/>
      <c r="V36" s="175"/>
      <c r="W36" s="175"/>
      <c r="X36" s="175"/>
      <c r="Y36" s="176" t="s">
        <v>52</v>
      </c>
    </row>
    <row r="37" spans="1:25" ht="15" customHeight="1">
      <c r="A37" s="168"/>
      <c r="B37" s="169"/>
      <c r="C37" s="167"/>
      <c r="D37" s="173"/>
      <c r="E37" s="142" t="s">
        <v>1</v>
      </c>
      <c r="F37" s="162"/>
      <c r="G37" s="13" t="s">
        <v>2</v>
      </c>
      <c r="H37" s="142" t="s">
        <v>3</v>
      </c>
      <c r="I37" s="163"/>
      <c r="J37" s="162"/>
      <c r="K37" s="13" t="s">
        <v>2</v>
      </c>
      <c r="L37" s="142" t="s">
        <v>4</v>
      </c>
      <c r="M37" s="163"/>
      <c r="N37" s="163"/>
      <c r="O37" s="162"/>
      <c r="P37" s="142" t="s">
        <v>2</v>
      </c>
      <c r="Q37" s="162"/>
      <c r="R37" s="142" t="s">
        <v>5</v>
      </c>
      <c r="S37" s="162"/>
      <c r="T37" s="142" t="s">
        <v>2</v>
      </c>
      <c r="U37" s="162"/>
      <c r="V37" s="142" t="s">
        <v>45</v>
      </c>
      <c r="W37" s="162"/>
      <c r="X37" s="13" t="s">
        <v>83</v>
      </c>
      <c r="Y37" s="176"/>
    </row>
    <row r="38" spans="1:25" ht="15" customHeight="1">
      <c r="A38" s="170"/>
      <c r="B38" s="171"/>
      <c r="C38" s="172"/>
      <c r="D38" s="174"/>
      <c r="E38" s="178" t="s">
        <v>8</v>
      </c>
      <c r="F38" s="179"/>
      <c r="G38" s="14" t="s">
        <v>7</v>
      </c>
      <c r="H38" s="178" t="s">
        <v>8</v>
      </c>
      <c r="I38" s="180"/>
      <c r="J38" s="179"/>
      <c r="K38" s="14" t="s">
        <v>7</v>
      </c>
      <c r="L38" s="178" t="s">
        <v>8</v>
      </c>
      <c r="M38" s="180"/>
      <c r="N38" s="180"/>
      <c r="O38" s="179"/>
      <c r="P38" s="178" t="s">
        <v>7</v>
      </c>
      <c r="Q38" s="179"/>
      <c r="R38" s="178" t="s">
        <v>8</v>
      </c>
      <c r="S38" s="179"/>
      <c r="T38" s="178" t="s">
        <v>7</v>
      </c>
      <c r="U38" s="179"/>
      <c r="V38" s="178" t="s">
        <v>8</v>
      </c>
      <c r="W38" s="179"/>
      <c r="X38" s="14" t="s">
        <v>84</v>
      </c>
      <c r="Y38" s="177"/>
    </row>
    <row r="39" spans="1:25" ht="34.5" customHeight="1" thickBot="1">
      <c r="A39" s="29" t="s">
        <v>195</v>
      </c>
      <c r="B39" s="160" t="s">
        <v>46</v>
      </c>
      <c r="C39" s="161"/>
      <c r="D39" s="19">
        <v>3</v>
      </c>
      <c r="E39" s="142" t="s">
        <v>41</v>
      </c>
      <c r="F39" s="162"/>
      <c r="G39" s="13" t="s">
        <v>95</v>
      </c>
      <c r="H39" s="142" t="s">
        <v>42</v>
      </c>
      <c r="I39" s="163"/>
      <c r="J39" s="162"/>
      <c r="K39" s="61" t="s">
        <v>95</v>
      </c>
      <c r="L39" s="142" t="s">
        <v>43</v>
      </c>
      <c r="M39" s="163"/>
      <c r="N39" s="163"/>
      <c r="O39" s="162"/>
      <c r="P39" s="142" t="s">
        <v>95</v>
      </c>
      <c r="Q39" s="162"/>
      <c r="R39" s="144" t="s">
        <v>44</v>
      </c>
      <c r="S39" s="145"/>
      <c r="T39" s="142" t="s">
        <v>95</v>
      </c>
      <c r="U39" s="143"/>
      <c r="V39" s="144" t="s">
        <v>103</v>
      </c>
      <c r="W39" s="145"/>
      <c r="X39" s="53"/>
      <c r="Y39" s="30">
        <f>IF(AND(G39="",K39="",P39="",T39="",X39=""),0,(IF(G39="〇",D39*1,IF(K39="〇",D39*4,IF(P39="〇",D39*7,IF(T39="〇",D39*10,IF(ISNUMBER(X39),D39*10+X39,0)))))))</f>
        <v>0</v>
      </c>
    </row>
    <row r="40" spans="1:25" ht="20.100000000000001" customHeight="1" thickBot="1">
      <c r="A40" s="146" t="s">
        <v>258</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54">
        <f>SUM(Y22,Y29,Y35,Y39)</f>
        <v>0</v>
      </c>
    </row>
    <row r="41" spans="1:25" ht="10.5" customHeight="1" thickBot="1"/>
    <row r="42" spans="1:25" ht="15" customHeight="1">
      <c r="A42" s="147" t="s">
        <v>306</v>
      </c>
      <c r="B42" s="148"/>
      <c r="C42" s="149"/>
      <c r="D42" s="156" t="s">
        <v>0</v>
      </c>
      <c r="E42" s="159" t="s">
        <v>51</v>
      </c>
      <c r="F42" s="159"/>
      <c r="G42" s="159"/>
      <c r="H42" s="159"/>
      <c r="I42" s="159"/>
      <c r="J42" s="159"/>
      <c r="K42" s="159"/>
      <c r="L42" s="159"/>
      <c r="M42" s="159"/>
      <c r="N42" s="159"/>
      <c r="O42" s="159"/>
      <c r="P42" s="159"/>
      <c r="Q42" s="159"/>
      <c r="R42" s="159"/>
      <c r="S42" s="159"/>
      <c r="T42" s="159"/>
      <c r="U42" s="159"/>
      <c r="V42" s="159"/>
      <c r="W42" s="159"/>
      <c r="X42" s="159"/>
      <c r="Y42" s="136" t="s">
        <v>52</v>
      </c>
    </row>
    <row r="43" spans="1:25" ht="15" customHeight="1">
      <c r="A43" s="150"/>
      <c r="B43" s="151"/>
      <c r="C43" s="152"/>
      <c r="D43" s="157"/>
      <c r="E43" s="130" t="s">
        <v>1</v>
      </c>
      <c r="F43" s="131"/>
      <c r="G43" s="132"/>
      <c r="H43" s="63" t="s">
        <v>2</v>
      </c>
      <c r="I43" s="130" t="s">
        <v>3</v>
      </c>
      <c r="J43" s="131"/>
      <c r="K43" s="131"/>
      <c r="L43" s="131"/>
      <c r="M43" s="132"/>
      <c r="N43" s="63" t="s">
        <v>2</v>
      </c>
      <c r="O43" s="130" t="s">
        <v>47</v>
      </c>
      <c r="P43" s="131"/>
      <c r="Q43" s="131"/>
      <c r="R43" s="132"/>
      <c r="S43" s="63" t="s">
        <v>2</v>
      </c>
      <c r="T43" s="130" t="s">
        <v>48</v>
      </c>
      <c r="U43" s="131"/>
      <c r="V43" s="131"/>
      <c r="W43" s="132"/>
      <c r="X43" s="63" t="s">
        <v>2</v>
      </c>
      <c r="Y43" s="137"/>
    </row>
    <row r="44" spans="1:25" ht="15" customHeight="1">
      <c r="A44" s="153"/>
      <c r="B44" s="154"/>
      <c r="C44" s="155"/>
      <c r="D44" s="158"/>
      <c r="E44" s="139" t="s">
        <v>6</v>
      </c>
      <c r="F44" s="140"/>
      <c r="G44" s="141"/>
      <c r="H44" s="35" t="s">
        <v>7</v>
      </c>
      <c r="I44" s="139" t="s">
        <v>8</v>
      </c>
      <c r="J44" s="140"/>
      <c r="K44" s="140"/>
      <c r="L44" s="140"/>
      <c r="M44" s="141"/>
      <c r="N44" s="35" t="s">
        <v>7</v>
      </c>
      <c r="O44" s="139" t="s">
        <v>49</v>
      </c>
      <c r="P44" s="140"/>
      <c r="Q44" s="140"/>
      <c r="R44" s="141"/>
      <c r="S44" s="35" t="s">
        <v>7</v>
      </c>
      <c r="T44" s="139" t="s">
        <v>50</v>
      </c>
      <c r="U44" s="140"/>
      <c r="V44" s="140"/>
      <c r="W44" s="141"/>
      <c r="X44" s="35" t="s">
        <v>7</v>
      </c>
      <c r="Y44" s="138"/>
    </row>
    <row r="45" spans="1:25" ht="26.1" customHeight="1">
      <c r="A45" s="36" t="s">
        <v>196</v>
      </c>
      <c r="B45" s="116" t="s">
        <v>20</v>
      </c>
      <c r="C45" s="117"/>
      <c r="D45" s="35">
        <v>7</v>
      </c>
      <c r="E45" s="118" t="s">
        <v>22</v>
      </c>
      <c r="F45" s="119"/>
      <c r="G45" s="120"/>
      <c r="H45" s="37" t="s">
        <v>95</v>
      </c>
      <c r="I45" s="121"/>
      <c r="J45" s="122"/>
      <c r="K45" s="122"/>
      <c r="L45" s="122"/>
      <c r="M45" s="123"/>
      <c r="N45" s="62"/>
      <c r="O45" s="121"/>
      <c r="P45" s="122"/>
      <c r="Q45" s="122"/>
      <c r="R45" s="123"/>
      <c r="S45" s="39"/>
      <c r="T45" s="124"/>
      <c r="U45" s="125"/>
      <c r="V45" s="125"/>
      <c r="W45" s="126"/>
      <c r="X45" s="40"/>
      <c r="Y45" s="41" t="b">
        <f t="shared" ref="Y45:Y46" si="1">IF(AND(H45="",N45="",S45="",X45=""),0,IF(H45="○",D45*1,IF(N45="○",D45*3,IF(S45="○",D45*5,IF(X45="○",D45*8)))))</f>
        <v>0</v>
      </c>
    </row>
    <row r="46" spans="1:25" ht="26.1" customHeight="1" thickBot="1">
      <c r="A46" s="42" t="s">
        <v>197</v>
      </c>
      <c r="B46" s="127" t="s">
        <v>21</v>
      </c>
      <c r="C46" s="128"/>
      <c r="D46" s="63">
        <v>5</v>
      </c>
      <c r="E46" s="129" t="s">
        <v>23</v>
      </c>
      <c r="F46" s="129"/>
      <c r="G46" s="129"/>
      <c r="H46" s="37" t="s">
        <v>95</v>
      </c>
      <c r="I46" s="130" t="s">
        <v>24</v>
      </c>
      <c r="J46" s="131"/>
      <c r="K46" s="131"/>
      <c r="L46" s="131"/>
      <c r="M46" s="132"/>
      <c r="N46" s="37" t="s">
        <v>95</v>
      </c>
      <c r="O46" s="130" t="s">
        <v>76</v>
      </c>
      <c r="P46" s="131"/>
      <c r="Q46" s="131"/>
      <c r="R46" s="132"/>
      <c r="S46" s="37" t="s">
        <v>95</v>
      </c>
      <c r="T46" s="133" t="s">
        <v>25</v>
      </c>
      <c r="U46" s="134"/>
      <c r="V46" s="134"/>
      <c r="W46" s="135"/>
      <c r="X46" s="37" t="s">
        <v>95</v>
      </c>
      <c r="Y46" s="43" t="b">
        <f t="shared" si="1"/>
        <v>0</v>
      </c>
    </row>
    <row r="47" spans="1:25" ht="20.100000000000001" customHeight="1" thickBot="1">
      <c r="A47" s="115" t="s">
        <v>259</v>
      </c>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44">
        <f>SUM(Y45:Y46)</f>
        <v>0</v>
      </c>
    </row>
  </sheetData>
  <mergeCells count="178">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T28:U28"/>
    <mergeCell ref="V28:W28"/>
    <mergeCell ref="A29:X29"/>
    <mergeCell ref="A30:C32"/>
    <mergeCell ref="D30:D32"/>
    <mergeCell ref="E30:X30"/>
    <mergeCell ref="B28:C28"/>
    <mergeCell ref="E28:F28"/>
    <mergeCell ref="H28:J28"/>
    <mergeCell ref="L28:O28"/>
    <mergeCell ref="P28:Q28"/>
    <mergeCell ref="R28:S28"/>
    <mergeCell ref="Y30:Y32"/>
    <mergeCell ref="E31:G31"/>
    <mergeCell ref="I31:M31"/>
    <mergeCell ref="O31:R31"/>
    <mergeCell ref="T31:W31"/>
    <mergeCell ref="E32:G32"/>
    <mergeCell ref="I32:M32"/>
    <mergeCell ref="O32:R32"/>
    <mergeCell ref="T32:W32"/>
    <mergeCell ref="B33:C33"/>
    <mergeCell ref="E33:G33"/>
    <mergeCell ref="I33:M33"/>
    <mergeCell ref="O33:R33"/>
    <mergeCell ref="T33:W33"/>
    <mergeCell ref="B34:C34"/>
    <mergeCell ref="E34:G34"/>
    <mergeCell ref="I34:M34"/>
    <mergeCell ref="O34:R34"/>
    <mergeCell ref="T34:W34"/>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T39:U39"/>
    <mergeCell ref="V39:W39"/>
    <mergeCell ref="A40:X40"/>
    <mergeCell ref="A42:C44"/>
    <mergeCell ref="D42:D44"/>
    <mergeCell ref="E42:X42"/>
    <mergeCell ref="B39:C39"/>
    <mergeCell ref="E39:F39"/>
    <mergeCell ref="H39:J39"/>
    <mergeCell ref="L39:O39"/>
    <mergeCell ref="P39:Q39"/>
    <mergeCell ref="R39:S39"/>
    <mergeCell ref="Y42:Y44"/>
    <mergeCell ref="E43:G43"/>
    <mergeCell ref="I43:M43"/>
    <mergeCell ref="O43:R43"/>
    <mergeCell ref="T43:W43"/>
    <mergeCell ref="E44:G44"/>
    <mergeCell ref="I44:M44"/>
    <mergeCell ref="O44:R44"/>
    <mergeCell ref="T44:W44"/>
    <mergeCell ref="A47:X47"/>
    <mergeCell ref="B45:C45"/>
    <mergeCell ref="E45:G45"/>
    <mergeCell ref="I45:M45"/>
    <mergeCell ref="O45:R45"/>
    <mergeCell ref="T45:W45"/>
    <mergeCell ref="B46:C46"/>
    <mergeCell ref="E46:G46"/>
    <mergeCell ref="I46:M46"/>
    <mergeCell ref="O46:R46"/>
    <mergeCell ref="T46:W46"/>
  </mergeCells>
  <phoneticPr fontId="1"/>
  <dataValidations count="2">
    <dataValidation type="list" allowBlank="1" showInputMessage="1" showErrorMessage="1" sqref="X46 S46 N46 H45:H46 G26:G28 K26:K28 P26:Q28 T26:U28 X26:X28 H13 N13:N16 X19 X15 S18:S19 S13:S16 N18:N20 H15:H21">
      <formula1>"　,○"</formula1>
    </dataValidation>
    <dataValidation type="list" allowBlank="1" showInputMessage="1" showErrorMessage="1" sqref="G39 K39 P39:Q39 T39:U39">
      <formula1>"　,〇"</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7"/>
  <sheetViews>
    <sheetView zoomScaleNormal="100" workbookViewId="0">
      <selection activeCell="U15" sqref="U15"/>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c r="A1" s="1" t="s">
        <v>128</v>
      </c>
      <c r="B1" s="2"/>
      <c r="C1" s="2"/>
      <c r="D1" s="2"/>
      <c r="E1" s="2"/>
      <c r="F1" s="2"/>
      <c r="G1" s="2"/>
      <c r="H1" s="2"/>
      <c r="I1" s="2"/>
      <c r="J1" s="2"/>
      <c r="K1" s="2"/>
      <c r="L1" s="2"/>
      <c r="M1" s="2"/>
      <c r="N1" s="2"/>
      <c r="O1" s="2"/>
      <c r="P1" s="2"/>
      <c r="Q1" s="2"/>
    </row>
    <row r="2" spans="1:17" ht="18.95" customHeight="1">
      <c r="A2" s="2"/>
      <c r="B2" s="302" t="s">
        <v>184</v>
      </c>
      <c r="C2" s="302"/>
      <c r="D2" s="302"/>
      <c r="E2" s="302"/>
      <c r="F2" s="302"/>
      <c r="G2" s="302"/>
      <c r="H2" s="302"/>
      <c r="I2" s="302"/>
      <c r="J2" s="302"/>
      <c r="K2" s="302"/>
      <c r="L2" s="302"/>
      <c r="M2" s="302"/>
      <c r="N2" s="302"/>
      <c r="O2" s="302"/>
      <c r="P2" s="302"/>
      <c r="Q2" s="2"/>
    </row>
    <row r="3" spans="1:17" ht="14.25" thickBot="1">
      <c r="A3" s="2"/>
      <c r="B3" s="2"/>
      <c r="C3" s="2"/>
      <c r="D3" s="2"/>
      <c r="E3" s="2"/>
      <c r="F3" s="2"/>
      <c r="G3" s="2"/>
      <c r="H3" s="2"/>
      <c r="I3" s="2"/>
      <c r="J3" s="2"/>
      <c r="K3" s="2"/>
      <c r="L3" s="2"/>
      <c r="M3" s="2"/>
      <c r="N3" s="2"/>
      <c r="O3" s="2"/>
      <c r="P3" s="2"/>
      <c r="Q3" s="2"/>
    </row>
    <row r="4" spans="1:17" ht="18" customHeight="1">
      <c r="A4" s="2"/>
      <c r="B4" s="407" t="s">
        <v>9</v>
      </c>
      <c r="C4" s="408"/>
      <c r="D4" s="408"/>
      <c r="E4" s="408"/>
      <c r="F4" s="408"/>
      <c r="G4" s="408"/>
      <c r="H4" s="408"/>
      <c r="I4" s="408"/>
      <c r="J4" s="408"/>
      <c r="K4" s="408"/>
      <c r="L4" s="408"/>
      <c r="M4" s="408"/>
      <c r="N4" s="408"/>
      <c r="O4" s="408"/>
      <c r="P4" s="408"/>
      <c r="Q4" s="409"/>
    </row>
    <row r="5" spans="1:17" ht="18" customHeight="1">
      <c r="A5" s="2"/>
      <c r="B5" s="410"/>
      <c r="C5" s="411"/>
      <c r="D5" s="411"/>
      <c r="E5" s="411"/>
      <c r="F5" s="411"/>
      <c r="G5" s="411"/>
      <c r="H5" s="411"/>
      <c r="I5" s="411"/>
      <c r="J5" s="411"/>
      <c r="K5" s="411"/>
      <c r="L5" s="411"/>
      <c r="M5" s="411"/>
      <c r="N5" s="411"/>
      <c r="O5" s="411"/>
      <c r="P5" s="411"/>
      <c r="Q5" s="412"/>
    </row>
    <row r="6" spans="1:17" ht="18" customHeight="1" thickBot="1">
      <c r="A6" s="2"/>
      <c r="B6" s="413"/>
      <c r="C6" s="414"/>
      <c r="D6" s="414"/>
      <c r="E6" s="414"/>
      <c r="F6" s="414"/>
      <c r="G6" s="414"/>
      <c r="H6" s="414"/>
      <c r="I6" s="414"/>
      <c r="J6" s="414"/>
      <c r="K6" s="414"/>
      <c r="L6" s="414"/>
      <c r="M6" s="414"/>
      <c r="N6" s="414"/>
      <c r="O6" s="414"/>
      <c r="P6" s="414"/>
      <c r="Q6" s="415"/>
    </row>
    <row r="7" spans="1:17" ht="18" customHeight="1" thickBot="1">
      <c r="A7" s="2"/>
      <c r="B7" s="416" t="s">
        <v>19</v>
      </c>
      <c r="C7" s="417"/>
      <c r="D7" s="417"/>
      <c r="E7" s="417"/>
      <c r="F7" s="417"/>
      <c r="G7" s="417"/>
      <c r="H7" s="417"/>
      <c r="I7" s="417"/>
      <c r="J7" s="417"/>
      <c r="K7" s="417"/>
      <c r="L7" s="417"/>
      <c r="M7" s="417"/>
      <c r="N7" s="417"/>
      <c r="O7" s="417"/>
      <c r="P7" s="417"/>
      <c r="Q7" s="418"/>
    </row>
    <row r="8" spans="1:17" ht="18" customHeight="1" thickBot="1">
      <c r="A8" s="2"/>
      <c r="B8" s="416" t="s">
        <v>10</v>
      </c>
      <c r="C8" s="417"/>
      <c r="D8" s="417"/>
      <c r="E8" s="417"/>
      <c r="F8" s="417"/>
      <c r="G8" s="417"/>
      <c r="H8" s="417"/>
      <c r="I8" s="417"/>
      <c r="J8" s="417"/>
      <c r="K8" s="417"/>
      <c r="L8" s="417"/>
      <c r="M8" s="417"/>
      <c r="N8" s="417"/>
      <c r="O8" s="417"/>
      <c r="P8" s="417"/>
      <c r="Q8" s="418"/>
    </row>
    <row r="9" spans="1:17">
      <c r="A9" s="2"/>
      <c r="B9" s="1"/>
      <c r="C9" s="2"/>
      <c r="D9" s="2"/>
      <c r="E9" s="2"/>
      <c r="F9" s="2"/>
      <c r="G9" s="2"/>
      <c r="H9" s="2"/>
      <c r="I9" s="2"/>
      <c r="J9" s="2"/>
      <c r="K9" s="2"/>
      <c r="L9" s="2"/>
      <c r="M9" s="2"/>
      <c r="N9" s="2"/>
      <c r="O9" s="2"/>
      <c r="P9" s="2"/>
      <c r="Q9" s="2"/>
    </row>
    <row r="10" spans="1:17" ht="14.25" thickBot="1">
      <c r="A10" s="2"/>
      <c r="B10" s="2"/>
      <c r="C10" s="2"/>
      <c r="D10" s="2"/>
      <c r="E10" s="2"/>
      <c r="F10" s="2"/>
      <c r="G10" s="2"/>
      <c r="H10" s="2"/>
      <c r="I10" s="2"/>
      <c r="J10" s="2"/>
      <c r="K10" s="2"/>
      <c r="L10" s="2"/>
      <c r="M10" s="2"/>
      <c r="N10" s="2"/>
      <c r="O10" s="2"/>
      <c r="P10" s="2"/>
      <c r="Q10" s="2"/>
    </row>
    <row r="11" spans="1:17" ht="15" customHeight="1">
      <c r="A11" s="401" t="s">
        <v>134</v>
      </c>
      <c r="B11" s="402"/>
      <c r="C11" s="402"/>
      <c r="D11" s="404" t="s">
        <v>135</v>
      </c>
      <c r="E11" s="402" t="s">
        <v>136</v>
      </c>
      <c r="F11" s="402"/>
      <c r="G11" s="402"/>
      <c r="H11" s="402"/>
      <c r="I11" s="402"/>
      <c r="J11" s="402"/>
      <c r="K11" s="402"/>
      <c r="L11" s="402"/>
      <c r="M11" s="402"/>
      <c r="N11" s="402"/>
      <c r="O11" s="402"/>
      <c r="P11" s="402"/>
      <c r="Q11" s="419" t="s">
        <v>137</v>
      </c>
    </row>
    <row r="12" spans="1:17" ht="15" customHeight="1">
      <c r="A12" s="403"/>
      <c r="B12" s="382"/>
      <c r="C12" s="382"/>
      <c r="D12" s="405"/>
      <c r="E12" s="391" t="s">
        <v>138</v>
      </c>
      <c r="F12" s="392"/>
      <c r="G12" s="393"/>
      <c r="H12" s="67" t="s">
        <v>139</v>
      </c>
      <c r="I12" s="391" t="s">
        <v>140</v>
      </c>
      <c r="J12" s="392"/>
      <c r="K12" s="393"/>
      <c r="L12" s="67" t="s">
        <v>139</v>
      </c>
      <c r="M12" s="391" t="s">
        <v>141</v>
      </c>
      <c r="N12" s="392"/>
      <c r="O12" s="393"/>
      <c r="P12" s="67" t="s">
        <v>139</v>
      </c>
      <c r="Q12" s="420"/>
    </row>
    <row r="13" spans="1:17" ht="15" customHeight="1">
      <c r="A13" s="403"/>
      <c r="B13" s="382"/>
      <c r="C13" s="382"/>
      <c r="D13" s="406"/>
      <c r="E13" s="421" t="s">
        <v>165</v>
      </c>
      <c r="F13" s="422"/>
      <c r="G13" s="423"/>
      <c r="H13" s="68" t="s">
        <v>166</v>
      </c>
      <c r="I13" s="421" t="s">
        <v>167</v>
      </c>
      <c r="J13" s="422"/>
      <c r="K13" s="423"/>
      <c r="L13" s="68" t="s">
        <v>166</v>
      </c>
      <c r="M13" s="421" t="s">
        <v>168</v>
      </c>
      <c r="N13" s="422"/>
      <c r="O13" s="423"/>
      <c r="P13" s="68" t="s">
        <v>166</v>
      </c>
      <c r="Q13" s="420"/>
    </row>
    <row r="14" spans="1:17" ht="35.1" customHeight="1">
      <c r="A14" s="86" t="s">
        <v>169</v>
      </c>
      <c r="B14" s="382" t="s">
        <v>142</v>
      </c>
      <c r="C14" s="382"/>
      <c r="D14" s="69">
        <v>2</v>
      </c>
      <c r="E14" s="383" t="s">
        <v>143</v>
      </c>
      <c r="F14" s="384"/>
      <c r="G14" s="385"/>
      <c r="H14" s="70"/>
      <c r="I14" s="386" t="s">
        <v>183</v>
      </c>
      <c r="J14" s="387"/>
      <c r="K14" s="388"/>
      <c r="L14" s="70"/>
      <c r="M14" s="424" t="s">
        <v>254</v>
      </c>
      <c r="N14" s="382"/>
      <c r="O14" s="382"/>
      <c r="P14" s="70"/>
      <c r="Q14" s="87">
        <f>IF(AND(H14="",L14="",P14=""),0,IF(H14="○",D14*1,IF(L14="○",D14*3,D14*5)))</f>
        <v>0</v>
      </c>
    </row>
    <row r="15" spans="1:17" ht="35.1" customHeight="1">
      <c r="A15" s="86" t="s">
        <v>170</v>
      </c>
      <c r="B15" s="382" t="s">
        <v>171</v>
      </c>
      <c r="C15" s="382"/>
      <c r="D15" s="69">
        <v>1</v>
      </c>
      <c r="E15" s="382" t="s">
        <v>144</v>
      </c>
      <c r="F15" s="382"/>
      <c r="G15" s="382"/>
      <c r="H15" s="70"/>
      <c r="I15" s="394" t="s">
        <v>172</v>
      </c>
      <c r="J15" s="395"/>
      <c r="K15" s="396"/>
      <c r="L15" s="70"/>
      <c r="M15" s="394" t="s">
        <v>173</v>
      </c>
      <c r="N15" s="395"/>
      <c r="O15" s="396"/>
      <c r="P15" s="71"/>
      <c r="Q15" s="87">
        <f t="shared" ref="Q15:Q18" si="0">IF(AND(H15="",L15="",P15=""),0,IF(H15="○",D15*1,IF(L15="○",D15*3,D15*5)))</f>
        <v>0</v>
      </c>
    </row>
    <row r="16" spans="1:17" ht="35.1" customHeight="1">
      <c r="A16" s="86" t="s">
        <v>174</v>
      </c>
      <c r="B16" s="382" t="s">
        <v>145</v>
      </c>
      <c r="C16" s="382"/>
      <c r="D16" s="69">
        <v>2</v>
      </c>
      <c r="E16" s="382" t="s">
        <v>146</v>
      </c>
      <c r="F16" s="382"/>
      <c r="G16" s="382"/>
      <c r="H16" s="70"/>
      <c r="I16" s="382" t="s">
        <v>147</v>
      </c>
      <c r="J16" s="382"/>
      <c r="K16" s="382"/>
      <c r="L16" s="70"/>
      <c r="M16" s="382" t="s">
        <v>148</v>
      </c>
      <c r="N16" s="382"/>
      <c r="O16" s="382"/>
      <c r="P16" s="70"/>
      <c r="Q16" s="87">
        <f t="shared" si="0"/>
        <v>0</v>
      </c>
    </row>
    <row r="17" spans="1:17" ht="35.1" customHeight="1">
      <c r="A17" s="86" t="s">
        <v>175</v>
      </c>
      <c r="B17" s="386" t="s">
        <v>149</v>
      </c>
      <c r="C17" s="388"/>
      <c r="D17" s="69">
        <v>1</v>
      </c>
      <c r="E17" s="382" t="s">
        <v>150</v>
      </c>
      <c r="F17" s="382"/>
      <c r="G17" s="382"/>
      <c r="H17" s="70"/>
      <c r="I17" s="382" t="s">
        <v>26</v>
      </c>
      <c r="J17" s="382"/>
      <c r="K17" s="382"/>
      <c r="L17" s="70"/>
      <c r="M17" s="382" t="s">
        <v>151</v>
      </c>
      <c r="N17" s="382"/>
      <c r="O17" s="382"/>
      <c r="P17" s="70"/>
      <c r="Q17" s="87">
        <f t="shared" si="0"/>
        <v>0</v>
      </c>
    </row>
    <row r="18" spans="1:17" ht="35.1" customHeight="1" thickBot="1">
      <c r="A18" s="96" t="s">
        <v>176</v>
      </c>
      <c r="B18" s="389" t="s">
        <v>152</v>
      </c>
      <c r="C18" s="390"/>
      <c r="D18" s="67">
        <v>1</v>
      </c>
      <c r="E18" s="391" t="s">
        <v>153</v>
      </c>
      <c r="F18" s="392"/>
      <c r="G18" s="393"/>
      <c r="H18" s="97"/>
      <c r="I18" s="391" t="s">
        <v>154</v>
      </c>
      <c r="J18" s="392"/>
      <c r="K18" s="393"/>
      <c r="L18" s="97"/>
      <c r="M18" s="391" t="s">
        <v>155</v>
      </c>
      <c r="N18" s="392"/>
      <c r="O18" s="393"/>
      <c r="P18" s="97"/>
      <c r="Q18" s="87">
        <f t="shared" si="0"/>
        <v>0</v>
      </c>
    </row>
    <row r="19" spans="1:17" ht="18" customHeight="1" thickBot="1">
      <c r="A19" s="374" t="s">
        <v>156</v>
      </c>
      <c r="B19" s="375"/>
      <c r="C19" s="375"/>
      <c r="D19" s="375"/>
      <c r="E19" s="375"/>
      <c r="F19" s="375"/>
      <c r="G19" s="375"/>
      <c r="H19" s="375"/>
      <c r="I19" s="375"/>
      <c r="J19" s="375"/>
      <c r="K19" s="375"/>
      <c r="L19" s="375"/>
      <c r="M19" s="375"/>
      <c r="N19" s="375"/>
      <c r="O19" s="375"/>
      <c r="P19" s="376"/>
      <c r="Q19" s="72">
        <f>SUM(Q14:Q18)</f>
        <v>0</v>
      </c>
    </row>
    <row r="20" spans="1:17" ht="14.25" thickBot="1">
      <c r="A20" s="73"/>
      <c r="B20" s="73"/>
      <c r="C20" s="73"/>
      <c r="D20" s="73"/>
      <c r="E20" s="73"/>
      <c r="F20" s="73"/>
      <c r="G20" s="73"/>
      <c r="H20" s="73"/>
      <c r="I20" s="73"/>
      <c r="J20" s="73"/>
      <c r="K20" s="73"/>
      <c r="L20" s="73"/>
      <c r="M20" s="73"/>
      <c r="N20" s="73"/>
      <c r="O20" s="73"/>
      <c r="P20" s="73"/>
      <c r="Q20" s="74"/>
    </row>
    <row r="21" spans="1:17" ht="35.1" customHeight="1">
      <c r="A21" s="88" t="s">
        <v>177</v>
      </c>
      <c r="B21" s="397" t="s">
        <v>157</v>
      </c>
      <c r="C21" s="397"/>
      <c r="D21" s="89">
        <v>7</v>
      </c>
      <c r="E21" s="398" t="s">
        <v>22</v>
      </c>
      <c r="F21" s="398"/>
      <c r="G21" s="398"/>
      <c r="H21" s="90"/>
      <c r="I21" s="399"/>
      <c r="J21" s="399"/>
      <c r="K21" s="399"/>
      <c r="L21" s="91"/>
      <c r="M21" s="399"/>
      <c r="N21" s="399"/>
      <c r="O21" s="399"/>
      <c r="P21" s="91"/>
      <c r="Q21" s="92">
        <f>IF(AND(H21="",L21="",P21=""),0,IF(H21="○",D21*1,IF(L21="○",D21*3,D21*5)))</f>
        <v>0</v>
      </c>
    </row>
    <row r="22" spans="1:17" ht="35.1" customHeight="1">
      <c r="A22" s="93" t="s">
        <v>178</v>
      </c>
      <c r="B22" s="377" t="s">
        <v>179</v>
      </c>
      <c r="C22" s="378"/>
      <c r="D22" s="75">
        <v>5</v>
      </c>
      <c r="E22" s="379" t="s">
        <v>23</v>
      </c>
      <c r="F22" s="379"/>
      <c r="G22" s="379"/>
      <c r="H22" s="77"/>
      <c r="I22" s="379" t="s">
        <v>24</v>
      </c>
      <c r="J22" s="379"/>
      <c r="K22" s="379"/>
      <c r="L22" s="78"/>
      <c r="M22" s="379" t="s">
        <v>158</v>
      </c>
      <c r="N22" s="379"/>
      <c r="O22" s="379"/>
      <c r="P22" s="78"/>
      <c r="Q22" s="94">
        <f t="shared" ref="Q22:Q24" si="1">IF(AND(H22="",L22="",P22=""),0,IF(H22="○",D22*1,IF(L22="○",D22*3,D22*5)))</f>
        <v>0</v>
      </c>
    </row>
    <row r="23" spans="1:17" ht="35.1" customHeight="1">
      <c r="A23" s="95" t="s">
        <v>180</v>
      </c>
      <c r="B23" s="380" t="s">
        <v>181</v>
      </c>
      <c r="C23" s="380"/>
      <c r="D23" s="79">
        <v>10</v>
      </c>
      <c r="E23" s="379" t="s">
        <v>159</v>
      </c>
      <c r="F23" s="379"/>
      <c r="G23" s="379"/>
      <c r="H23" s="80"/>
      <c r="I23" s="381"/>
      <c r="J23" s="381"/>
      <c r="K23" s="381"/>
      <c r="L23" s="81"/>
      <c r="M23" s="381"/>
      <c r="N23" s="381"/>
      <c r="O23" s="381"/>
      <c r="P23" s="81"/>
      <c r="Q23" s="94">
        <f t="shared" si="1"/>
        <v>0</v>
      </c>
    </row>
    <row r="24" spans="1:17" ht="35.1" customHeight="1" thickBot="1">
      <c r="A24" s="98" t="s">
        <v>160</v>
      </c>
      <c r="B24" s="370" t="s">
        <v>161</v>
      </c>
      <c r="C24" s="371"/>
      <c r="D24" s="99">
        <v>10</v>
      </c>
      <c r="E24" s="372" t="s">
        <v>162</v>
      </c>
      <c r="F24" s="372"/>
      <c r="G24" s="372"/>
      <c r="H24" s="100"/>
      <c r="I24" s="372" t="s">
        <v>163</v>
      </c>
      <c r="J24" s="372"/>
      <c r="K24" s="372"/>
      <c r="L24" s="101"/>
      <c r="M24" s="373"/>
      <c r="N24" s="373"/>
      <c r="O24" s="373"/>
      <c r="P24" s="101"/>
      <c r="Q24" s="94">
        <f t="shared" si="1"/>
        <v>0</v>
      </c>
    </row>
    <row r="25" spans="1:17" ht="18" customHeight="1" thickBot="1">
      <c r="A25" s="374" t="s">
        <v>164</v>
      </c>
      <c r="B25" s="375"/>
      <c r="C25" s="375"/>
      <c r="D25" s="375"/>
      <c r="E25" s="375"/>
      <c r="F25" s="375"/>
      <c r="G25" s="375"/>
      <c r="H25" s="375"/>
      <c r="I25" s="375"/>
      <c r="J25" s="375"/>
      <c r="K25" s="375"/>
      <c r="L25" s="375"/>
      <c r="M25" s="375"/>
      <c r="N25" s="375"/>
      <c r="O25" s="375"/>
      <c r="P25" s="376"/>
      <c r="Q25" s="72">
        <f>SUM(Q21:Q24)</f>
        <v>0</v>
      </c>
    </row>
    <row r="26" spans="1:17">
      <c r="A26" s="82"/>
      <c r="B26" s="82"/>
      <c r="C26" s="83"/>
      <c r="D26" s="83"/>
      <c r="E26" s="83"/>
      <c r="F26" s="83"/>
      <c r="G26" s="84"/>
      <c r="H26" s="84"/>
      <c r="I26" s="84"/>
      <c r="J26" s="84"/>
      <c r="K26" s="84"/>
      <c r="L26" s="84"/>
      <c r="M26" s="84"/>
      <c r="N26" s="84"/>
      <c r="O26" s="84"/>
      <c r="P26" s="84"/>
      <c r="Q26" s="2"/>
    </row>
    <row r="27" spans="1:17">
      <c r="A27" s="84"/>
      <c r="B27" s="425" t="s">
        <v>182</v>
      </c>
      <c r="C27" s="425"/>
      <c r="D27" s="425"/>
      <c r="E27" s="425"/>
      <c r="F27" s="425"/>
      <c r="G27" s="425"/>
      <c r="H27" s="425"/>
      <c r="I27" s="425"/>
      <c r="J27" s="425"/>
      <c r="K27" s="425"/>
      <c r="L27" s="425"/>
      <c r="M27" s="425"/>
      <c r="N27" s="425"/>
      <c r="O27" s="425"/>
      <c r="P27" s="425"/>
      <c r="Q27" s="2"/>
    </row>
    <row r="28" spans="1:17">
      <c r="A28" s="2"/>
      <c r="B28" s="425"/>
      <c r="C28" s="425"/>
      <c r="D28" s="425"/>
      <c r="E28" s="425"/>
      <c r="F28" s="425"/>
      <c r="G28" s="425"/>
      <c r="H28" s="425"/>
      <c r="I28" s="425"/>
      <c r="J28" s="425"/>
      <c r="K28" s="425"/>
      <c r="L28" s="425"/>
      <c r="M28" s="425"/>
      <c r="N28" s="425"/>
      <c r="O28" s="425"/>
      <c r="P28" s="425"/>
      <c r="Q28" s="2"/>
    </row>
    <row r="29" spans="1:17">
      <c r="A29" s="2"/>
      <c r="B29" s="425"/>
      <c r="C29" s="425"/>
      <c r="D29" s="425"/>
      <c r="E29" s="425"/>
      <c r="F29" s="425"/>
      <c r="G29" s="425"/>
      <c r="H29" s="425"/>
      <c r="I29" s="425"/>
      <c r="J29" s="425"/>
      <c r="K29" s="425"/>
      <c r="L29" s="425"/>
      <c r="M29" s="425"/>
      <c r="N29" s="425"/>
      <c r="O29" s="425"/>
      <c r="P29" s="425"/>
      <c r="Q29" s="2"/>
    </row>
    <row r="30" spans="1:17">
      <c r="A30" s="2"/>
      <c r="B30" s="425"/>
      <c r="C30" s="425"/>
      <c r="D30" s="425"/>
      <c r="E30" s="425"/>
      <c r="F30" s="425"/>
      <c r="G30" s="425"/>
      <c r="H30" s="425"/>
      <c r="I30" s="425"/>
      <c r="J30" s="425"/>
      <c r="K30" s="425"/>
      <c r="L30" s="425"/>
      <c r="M30" s="425"/>
      <c r="N30" s="425"/>
      <c r="O30" s="425"/>
      <c r="P30" s="425"/>
      <c r="Q30" s="2"/>
    </row>
    <row r="31" spans="1:17">
      <c r="A31" s="2"/>
      <c r="B31" s="425"/>
      <c r="C31" s="425"/>
      <c r="D31" s="425"/>
      <c r="E31" s="425"/>
      <c r="F31" s="425"/>
      <c r="G31" s="425"/>
      <c r="H31" s="425"/>
      <c r="I31" s="425"/>
      <c r="J31" s="425"/>
      <c r="K31" s="425"/>
      <c r="L31" s="425"/>
      <c r="M31" s="425"/>
      <c r="N31" s="425"/>
      <c r="O31" s="425"/>
      <c r="P31" s="425"/>
      <c r="Q31" s="2"/>
    </row>
    <row r="32" spans="1:17">
      <c r="A32" s="2"/>
      <c r="B32" s="425"/>
      <c r="C32" s="425"/>
      <c r="D32" s="425"/>
      <c r="E32" s="425"/>
      <c r="F32" s="425"/>
      <c r="G32" s="425"/>
      <c r="H32" s="425"/>
      <c r="I32" s="425"/>
      <c r="J32" s="425"/>
      <c r="K32" s="425"/>
      <c r="L32" s="425"/>
      <c r="M32" s="425"/>
      <c r="N32" s="425"/>
      <c r="O32" s="425"/>
      <c r="P32" s="425"/>
      <c r="Q32" s="2"/>
    </row>
    <row r="33" spans="1:17">
      <c r="A33" s="2"/>
      <c r="B33" s="425"/>
      <c r="C33" s="425"/>
      <c r="D33" s="425"/>
      <c r="E33" s="425"/>
      <c r="F33" s="425"/>
      <c r="G33" s="425"/>
      <c r="H33" s="425"/>
      <c r="I33" s="425"/>
      <c r="J33" s="425"/>
      <c r="K33" s="425"/>
      <c r="L33" s="425"/>
      <c r="M33" s="425"/>
      <c r="N33" s="425"/>
      <c r="O33" s="425"/>
      <c r="P33" s="425"/>
      <c r="Q33" s="2"/>
    </row>
    <row r="34" spans="1:17">
      <c r="A34" s="2"/>
      <c r="B34" s="425"/>
      <c r="C34" s="425"/>
      <c r="D34" s="425"/>
      <c r="E34" s="425"/>
      <c r="F34" s="425"/>
      <c r="G34" s="425"/>
      <c r="H34" s="425"/>
      <c r="I34" s="425"/>
      <c r="J34" s="425"/>
      <c r="K34" s="425"/>
      <c r="L34" s="425"/>
      <c r="M34" s="425"/>
      <c r="N34" s="425"/>
      <c r="O34" s="425"/>
      <c r="P34" s="425"/>
      <c r="Q34" s="2"/>
    </row>
    <row r="35" spans="1:17">
      <c r="A35" s="2"/>
      <c r="B35" s="85"/>
      <c r="C35" s="85"/>
      <c r="D35" s="85"/>
      <c r="E35" s="85"/>
      <c r="F35" s="85"/>
      <c r="G35" s="85"/>
      <c r="H35" s="85"/>
      <c r="I35" s="85"/>
      <c r="J35" s="85"/>
      <c r="K35" s="85"/>
      <c r="L35" s="85"/>
      <c r="M35" s="85"/>
      <c r="N35" s="85"/>
      <c r="O35" s="85"/>
      <c r="P35" s="85"/>
      <c r="Q35" s="2"/>
    </row>
    <row r="36" spans="1:17">
      <c r="A36" s="2"/>
      <c r="B36" s="85"/>
      <c r="C36" s="85"/>
      <c r="D36" s="85"/>
      <c r="E36" s="85"/>
      <c r="F36" s="85"/>
      <c r="G36" s="85"/>
      <c r="H36" s="85"/>
      <c r="I36" s="85"/>
      <c r="J36" s="85"/>
      <c r="K36" s="85"/>
      <c r="L36" s="85"/>
      <c r="M36" s="85"/>
      <c r="N36" s="85"/>
      <c r="O36" s="85"/>
      <c r="P36" s="85"/>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sheetData>
  <mergeCells count="53">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 ref="M14:O14"/>
    <mergeCell ref="B15:C15"/>
    <mergeCell ref="E15:G15"/>
    <mergeCell ref="I15:K15"/>
    <mergeCell ref="M15:O15"/>
    <mergeCell ref="E21:G21"/>
    <mergeCell ref="B14:C14"/>
    <mergeCell ref="E14:G14"/>
    <mergeCell ref="I14:K14"/>
    <mergeCell ref="B18:C18"/>
    <mergeCell ref="E18:G18"/>
    <mergeCell ref="I18:K18"/>
    <mergeCell ref="I21:K21"/>
    <mergeCell ref="M18:O18"/>
    <mergeCell ref="A19:P19"/>
    <mergeCell ref="B16:C16"/>
    <mergeCell ref="E16:G16"/>
    <mergeCell ref="I16:K16"/>
    <mergeCell ref="M16:O16"/>
    <mergeCell ref="B17:C17"/>
    <mergeCell ref="E17:G17"/>
    <mergeCell ref="I17:K17"/>
    <mergeCell ref="M17:O17"/>
    <mergeCell ref="M21:O21"/>
    <mergeCell ref="B27:P34"/>
    <mergeCell ref="B22:C22"/>
    <mergeCell ref="E22:G22"/>
    <mergeCell ref="I22:K22"/>
    <mergeCell ref="M22:O22"/>
    <mergeCell ref="B23:C23"/>
    <mergeCell ref="E23:G23"/>
    <mergeCell ref="I23:K23"/>
    <mergeCell ref="M23:O23"/>
    <mergeCell ref="B24:C24"/>
    <mergeCell ref="E24:G24"/>
    <mergeCell ref="I24:K24"/>
    <mergeCell ref="M24:O24"/>
    <mergeCell ref="A25:P25"/>
    <mergeCell ref="B21:C21"/>
  </mergeCells>
  <phoneticPr fontId="1"/>
  <pageMargins left="0.7" right="0.7" top="0.75" bottom="0.75" header="0.3" footer="0.3"/>
  <pageSetup paperSize="9" scale="9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※作成例　表１-1　治験ポイント表</vt:lpstr>
      <vt:lpstr>※作成例　別表①　検査項目等内訳表 </vt:lpstr>
      <vt:lpstr>表１-1　治験ポイント表（医薬品・普）</vt:lpstr>
      <vt:lpstr>表１-2　治験ポイント表（医薬品・がん）</vt:lpstr>
      <vt:lpstr>別表①　検査項目等内訳表</vt:lpstr>
      <vt:lpstr>表2-1　治験ポイント表（医療機器）</vt:lpstr>
      <vt:lpstr>表3-1　製造販売後臨床試験ポイント表（医薬品・普）</vt:lpstr>
      <vt:lpstr>表3-2　製造販売後臨床試験ポイント表（医薬品・がん）</vt:lpstr>
      <vt:lpstr>表3-3　製造販売後臨床試験ポイント表（医療機器）</vt:lpstr>
      <vt:lpstr>別表②　検査項目等内訳表</vt:lpstr>
      <vt:lpstr>表4-1　観察期脱落症例（医薬品）</vt:lpstr>
      <vt:lpstr>表4-2　脱落症例（医療機器）</vt:lpstr>
      <vt:lpstr>表5-1　臨床性能試験経費ポイント表</vt:lpstr>
      <vt:lpstr>表5-2　相関及び性能試験経費ポイント表 </vt:lpstr>
      <vt:lpstr>Sheet5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terra-shns</cp:lastModifiedBy>
  <cp:lastPrinted>2016-08-17T06:40:03Z</cp:lastPrinted>
  <dcterms:created xsi:type="dcterms:W3CDTF">2014-12-16T03:22:12Z</dcterms:created>
  <dcterms:modified xsi:type="dcterms:W3CDTF">2016-08-31T05:38:14Z</dcterms:modified>
</cp:coreProperties>
</file>